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2120" windowHeight="4335" activeTab="0"/>
  </bookViews>
  <sheets>
    <sheet name="DIAR" sheetId="1" r:id="rId1"/>
    <sheet name="DID" sheetId="2" state="hidden" r:id="rId2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New Lineup</t>
        </r>
      </text>
    </comment>
  </commentList>
</comments>
</file>

<file path=xl/sharedStrings.xml><?xml version="1.0" encoding="utf-8"?>
<sst xmlns="http://schemas.openxmlformats.org/spreadsheetml/2006/main" count="530" uniqueCount="363">
  <si>
    <t>Planned Sale Date:</t>
  </si>
  <si>
    <t>Issuer Name:</t>
  </si>
  <si>
    <t>$</t>
  </si>
  <si>
    <t>Total Issue Size:</t>
  </si>
  <si>
    <t>Name:</t>
  </si>
  <si>
    <t>Fax:</t>
  </si>
  <si>
    <t>If Conduit Borrowing, Name of Borrower:</t>
  </si>
  <si>
    <t>Planned Closing Date:</t>
  </si>
  <si>
    <t>Moody's</t>
  </si>
  <si>
    <t>S &amp; P</t>
  </si>
  <si>
    <t>Fitch</t>
  </si>
  <si>
    <t>If VRDBs:</t>
  </si>
  <si>
    <t xml:space="preserve"> </t>
  </si>
  <si>
    <t>New Money</t>
  </si>
  <si>
    <t>Refunding</t>
  </si>
  <si>
    <t>Variable Rate</t>
  </si>
  <si>
    <t>Underlying:</t>
  </si>
  <si>
    <t>Notional Amount</t>
  </si>
  <si>
    <t>Fixed-to-Floating</t>
  </si>
  <si>
    <t>Floating-to-Fixed</t>
  </si>
  <si>
    <t>Takedown</t>
  </si>
  <si>
    <t>Underwriting Fee</t>
  </si>
  <si>
    <t>Structuring Fee</t>
  </si>
  <si>
    <t>Management Fee</t>
  </si>
  <si>
    <t>TOTAL</t>
  </si>
  <si>
    <t xml:space="preserve"> Per $1,000</t>
  </si>
  <si>
    <t>Bond Counsel</t>
  </si>
  <si>
    <t>Moody's Investor Service</t>
  </si>
  <si>
    <t>Fitch Ratings</t>
  </si>
  <si>
    <t>Standard and Poor's</t>
  </si>
  <si>
    <t>Underwriter's Counsel</t>
  </si>
  <si>
    <t>Department of Health Fee</t>
  </si>
  <si>
    <t xml:space="preserve">TEFRA </t>
  </si>
  <si>
    <t>Accounting Fees</t>
  </si>
  <si>
    <t>Trustee Fee</t>
  </si>
  <si>
    <t>Date:</t>
  </si>
  <si>
    <t>Senior Managing Underwriter Firm:</t>
  </si>
  <si>
    <t>Bond Counsel Firm:</t>
  </si>
  <si>
    <t xml:space="preserve">If Refunding, </t>
  </si>
  <si>
    <t>Agency Fee</t>
  </si>
  <si>
    <t>Broker Dealer(s):</t>
  </si>
  <si>
    <t>Planned Sale Date</t>
  </si>
  <si>
    <t>Planned Closing Date</t>
  </si>
  <si>
    <t>Submitted by</t>
  </si>
  <si>
    <t>Issuer Name</t>
  </si>
  <si>
    <t>Conduit Borrower</t>
  </si>
  <si>
    <t>Par</t>
  </si>
  <si>
    <t>New $</t>
  </si>
  <si>
    <t>Refunding $</t>
  </si>
  <si>
    <t>Description</t>
  </si>
  <si>
    <t>Advanced/Current</t>
  </si>
  <si>
    <t>SM_Underwriter</t>
  </si>
  <si>
    <t>FA</t>
  </si>
  <si>
    <t>Series Designation</t>
  </si>
  <si>
    <t>Fitch Insured</t>
  </si>
  <si>
    <t>Fitch Underlying</t>
  </si>
  <si>
    <t>S&amp;P Insured</t>
  </si>
  <si>
    <t>S&amp;P Underlying</t>
  </si>
  <si>
    <t>Float-Fix</t>
  </si>
  <si>
    <t>Fix-Float</t>
  </si>
  <si>
    <t>Maturity</t>
  </si>
  <si>
    <t>Tax-Exempt</t>
  </si>
  <si>
    <t>Taxable</t>
  </si>
  <si>
    <t>AMT</t>
  </si>
  <si>
    <t>Extension of Debt</t>
  </si>
  <si>
    <t>TIC</t>
  </si>
  <si>
    <t>All in TIC</t>
  </si>
  <si>
    <t>PV Savings</t>
  </si>
  <si>
    <t>% of Refunded Par</t>
  </si>
  <si>
    <t>Upfront Pymt</t>
  </si>
  <si>
    <t>Underwriter Fee</t>
  </si>
  <si>
    <t>Structure Fee</t>
  </si>
  <si>
    <t>Mgmt Fee</t>
  </si>
  <si>
    <t>UW Counsel Fee</t>
  </si>
  <si>
    <t>DOH Fee</t>
  </si>
  <si>
    <t>BC Fee</t>
  </si>
  <si>
    <t>FA Fee</t>
  </si>
  <si>
    <t>SA Fee</t>
  </si>
  <si>
    <t>Fitch fee</t>
  </si>
  <si>
    <t>Moody's Fee</t>
  </si>
  <si>
    <t>S&amp;P Fee</t>
  </si>
  <si>
    <t>TEFRA</t>
  </si>
  <si>
    <t>Acctg Fee</t>
  </si>
  <si>
    <t>Redemption Notice</t>
  </si>
  <si>
    <t>VA Fee</t>
  </si>
  <si>
    <t>Printing Fee</t>
  </si>
  <si>
    <t>Approved By</t>
  </si>
  <si>
    <t>Approval Date</t>
  </si>
  <si>
    <t>AA Fee</t>
  </si>
  <si>
    <t>Final Maturity Date</t>
  </si>
  <si>
    <t>Fixed Rate</t>
  </si>
  <si>
    <t xml:space="preserve">Amount as:     </t>
  </si>
  <si>
    <t>Series Designation(s)</t>
  </si>
  <si>
    <t>Financial Advisory Firm:</t>
  </si>
  <si>
    <t xml:space="preserve"> Or (If  All-in-TIC or TIC not applicable)</t>
  </si>
  <si>
    <t>Auction Agent Fee:</t>
  </si>
  <si>
    <t>SWAP Advisory Firm:</t>
  </si>
  <si>
    <t xml:space="preserve">State Bond Issuance Fee </t>
  </si>
  <si>
    <t>Original Issue Premium/(Discount):</t>
  </si>
  <si>
    <t>Purpose:</t>
  </si>
  <si>
    <t xml:space="preserve">(Click applicable box(s)) </t>
  </si>
  <si>
    <t xml:space="preserve">     any extension of debt?</t>
  </si>
  <si>
    <t>If ARS:</t>
  </si>
  <si>
    <t>bps</t>
  </si>
  <si>
    <t>% of Total Issue</t>
  </si>
  <si>
    <t>Swap Insurance Fee</t>
  </si>
  <si>
    <t>Ref No</t>
  </si>
  <si>
    <t>Issuer</t>
  </si>
  <si>
    <t>Fixed $</t>
  </si>
  <si>
    <t>Variable $</t>
  </si>
  <si>
    <t>Underwriter</t>
  </si>
  <si>
    <t>FAF</t>
  </si>
  <si>
    <t>SAF</t>
  </si>
  <si>
    <t>SA</t>
  </si>
  <si>
    <t>BC</t>
  </si>
  <si>
    <t>NIC</t>
  </si>
  <si>
    <t>RA_Fee1</t>
  </si>
  <si>
    <t>RA_Fee2</t>
  </si>
  <si>
    <t>RA_Fee3</t>
  </si>
  <si>
    <t>B-D Fee1</t>
  </si>
  <si>
    <t>B-D Fee2</t>
  </si>
  <si>
    <t>B-D Fee3</t>
  </si>
  <si>
    <t>LOCFee1</t>
  </si>
  <si>
    <t>LOCFee2</t>
  </si>
  <si>
    <t>LOCFee3</t>
  </si>
  <si>
    <t>B_I_Fees</t>
  </si>
  <si>
    <t>Orig Issue D/P</t>
  </si>
  <si>
    <t>SBIF</t>
  </si>
  <si>
    <t>Advance, Current or Both?</t>
  </si>
  <si>
    <t>Rate Lock</t>
  </si>
  <si>
    <t>Forward Swap</t>
  </si>
  <si>
    <t>Subject to AMT</t>
  </si>
  <si>
    <t>All-in-TIC:</t>
  </si>
  <si>
    <t>TIC:</t>
  </si>
  <si>
    <t>NIC:</t>
  </si>
  <si>
    <t>Par Amount</t>
  </si>
  <si>
    <t>Ratings:</t>
  </si>
  <si>
    <t xml:space="preserve">   Fitch</t>
  </si>
  <si>
    <t xml:space="preserve">   Moody's</t>
  </si>
  <si>
    <t xml:space="preserve">   S &amp; P</t>
  </si>
  <si>
    <t>Insured:</t>
  </si>
  <si>
    <t>LOC/SBPA:</t>
  </si>
  <si>
    <t xml:space="preserve">If Refunding </t>
  </si>
  <si>
    <t xml:space="preserve">   (For Aggregate Financing)</t>
  </si>
  <si>
    <t>Bond Insurance Provider(s):</t>
  </si>
  <si>
    <t xml:space="preserve">  Series Name(s)</t>
  </si>
  <si>
    <t>Initial Mode(s)</t>
  </si>
  <si>
    <t>Initial Rate(s)</t>
  </si>
  <si>
    <t xml:space="preserve">  Initial Mode(s)</t>
  </si>
  <si>
    <t xml:space="preserve">  Initial Rate(s)</t>
  </si>
  <si>
    <t>Series Name(s)</t>
  </si>
  <si>
    <t>Mode after Initial term(s)</t>
  </si>
  <si>
    <t>Auction Agent Name:</t>
  </si>
  <si>
    <t>Remarketing Agent(s):</t>
  </si>
  <si>
    <t>LOC Bank(s)/Liquidity Providers:</t>
  </si>
  <si>
    <t>or</t>
  </si>
  <si>
    <t>%</t>
  </si>
  <si>
    <t>Counterparty pays</t>
  </si>
  <si>
    <t>Issuer Pays</t>
  </si>
  <si>
    <t>Upfront Payment (if any)</t>
  </si>
  <si>
    <t>Swap Insurance Fee (if any)</t>
  </si>
  <si>
    <t>Comments:</t>
  </si>
  <si>
    <t>Floating-to-Floating</t>
  </si>
  <si>
    <t>Swaption</t>
  </si>
  <si>
    <t>+</t>
  </si>
  <si>
    <t>of       BMA or       Libor</t>
  </si>
  <si>
    <t>Enter Discount as a Negative Number.</t>
  </si>
  <si>
    <t>Initial Approval Given by:</t>
  </si>
  <si>
    <t xml:space="preserve">       Submitted by:</t>
  </si>
  <si>
    <t xml:space="preserve">       Role of Submitter:</t>
  </si>
  <si>
    <t>Swap Insurance Provider:</t>
  </si>
  <si>
    <t>Name of Counterparty(s):</t>
  </si>
  <si>
    <t xml:space="preserve">Miscellaneous Expenses </t>
  </si>
  <si>
    <t>(For Internal Use Only)</t>
  </si>
  <si>
    <t>(Brief description of issue - If refunding, please state if it is economic or covenant)</t>
  </si>
  <si>
    <t xml:space="preserve"> (Please use this space to provide any additional information you believe would assist OSC in its approval process.)</t>
  </si>
  <si>
    <t xml:space="preserve">  Mode after initial term(s)</t>
  </si>
  <si>
    <t xml:space="preserve">Costs of Issuance </t>
  </si>
  <si>
    <r>
      <t xml:space="preserve">Miscellaneous </t>
    </r>
    <r>
      <rPr>
        <b/>
        <sz val="14"/>
        <color indexed="17"/>
        <rFont val="Arial"/>
        <family val="2"/>
      </rPr>
      <t>(2)</t>
    </r>
  </si>
  <si>
    <t>Other Derivative / Hedge Information:</t>
  </si>
  <si>
    <t>SECTION C:  Information on Underwriter's Spread and Costs of Issuance</t>
  </si>
  <si>
    <t xml:space="preserve">       Phone:</t>
  </si>
  <si>
    <t xml:space="preserve">      E-mail:</t>
  </si>
  <si>
    <t>Float-Float</t>
  </si>
  <si>
    <t>GASB Fee</t>
  </si>
  <si>
    <t>Fee:</t>
  </si>
  <si>
    <t>Bond Counsel Fee</t>
  </si>
  <si>
    <t>Financial Advisor Fee</t>
  </si>
  <si>
    <t>Swap Advisor Fee</t>
  </si>
  <si>
    <t>Rating Agency Fees:</t>
  </si>
  <si>
    <t>Verification Agent Fee</t>
  </si>
  <si>
    <t>Redemption Notice(s) Fee</t>
  </si>
  <si>
    <t>Agency Fee (DASNY, EFC, etc)</t>
  </si>
  <si>
    <t>Submitter Role</t>
  </si>
  <si>
    <t>Fitch LOC</t>
  </si>
  <si>
    <t>Moody Insured</t>
  </si>
  <si>
    <t>Moody Underlying</t>
  </si>
  <si>
    <t>Moody LOC</t>
  </si>
  <si>
    <t>S&amp;P LOC</t>
  </si>
  <si>
    <t>Frwd Swap</t>
  </si>
  <si>
    <t>OtherSwap</t>
  </si>
  <si>
    <t>TxblePar</t>
  </si>
  <si>
    <t>TEPar</t>
  </si>
  <si>
    <t>AMTPar</t>
  </si>
  <si>
    <t>VR_Series Name1</t>
  </si>
  <si>
    <t>VR_I_Mode1</t>
  </si>
  <si>
    <t>VR_I_Rate1</t>
  </si>
  <si>
    <t>VR Mode after I_Term1</t>
  </si>
  <si>
    <t>VR_Series Name2</t>
  </si>
  <si>
    <t>VR_I_Rate2</t>
  </si>
  <si>
    <t>VR_I_Mode2</t>
  </si>
  <si>
    <t>VR Mode after I_Term2</t>
  </si>
  <si>
    <t>VR_Series Name3</t>
  </si>
  <si>
    <t>VR_I_Mode3</t>
  </si>
  <si>
    <t>VR_I_Rate3</t>
  </si>
  <si>
    <t>VR Mode After I_Term3</t>
  </si>
  <si>
    <t>ARS Series Name1</t>
  </si>
  <si>
    <t>ARS_I_ Rate1</t>
  </si>
  <si>
    <t>ARS_I_Mode1</t>
  </si>
  <si>
    <t>ARS Mode after I_Term1</t>
  </si>
  <si>
    <t>ARS Series Name2</t>
  </si>
  <si>
    <t>ARS_I_Rate2</t>
  </si>
  <si>
    <t>ARS_I_Mode2</t>
  </si>
  <si>
    <t>ARS Mode after I_Term2</t>
  </si>
  <si>
    <t>ARS Series Name3</t>
  </si>
  <si>
    <t>ARS_I_Rate3</t>
  </si>
  <si>
    <t>ARS_I_Mode3</t>
  </si>
  <si>
    <t>ARS Mode after I_Term3</t>
  </si>
  <si>
    <t>AA Name</t>
  </si>
  <si>
    <t>RA_Name1</t>
  </si>
  <si>
    <t>RA_Name2</t>
  </si>
  <si>
    <t>RA_Name3</t>
  </si>
  <si>
    <t>B-D Name1</t>
  </si>
  <si>
    <t>B-D Name2</t>
  </si>
  <si>
    <t>B-D Name3</t>
  </si>
  <si>
    <t>LOCName1</t>
  </si>
  <si>
    <t>LOCName2</t>
  </si>
  <si>
    <t>LOCName3</t>
  </si>
  <si>
    <t>BI_Provider</t>
  </si>
  <si>
    <t>IssuerPayFX</t>
  </si>
  <si>
    <t>CntrptyPayFX</t>
  </si>
  <si>
    <t>IssuerPayVR</t>
  </si>
  <si>
    <t>CntrptyPayVR</t>
  </si>
  <si>
    <t>IPBMA</t>
  </si>
  <si>
    <t>IPLibor</t>
  </si>
  <si>
    <t>CPBMA</t>
  </si>
  <si>
    <t>CPLibor</t>
  </si>
  <si>
    <t>IP+bps</t>
  </si>
  <si>
    <t>CP+bps</t>
  </si>
  <si>
    <t>SwapInsurName</t>
  </si>
  <si>
    <t>CPName1</t>
  </si>
  <si>
    <t>CPName2</t>
  </si>
  <si>
    <t>CPName3</t>
  </si>
  <si>
    <t>SWInfo</t>
  </si>
  <si>
    <t>GASB_Fee</t>
  </si>
  <si>
    <t>UWMisc Exp</t>
  </si>
  <si>
    <t>COIMiscExp1</t>
  </si>
  <si>
    <t>COIMiscDesc1</t>
  </si>
  <si>
    <t>COIMiscExp2</t>
  </si>
  <si>
    <t>COIMiscDesc2</t>
  </si>
  <si>
    <t>COIMiscExp3</t>
  </si>
  <si>
    <t>COIMiscDesc3</t>
  </si>
  <si>
    <t>COIMiscDesc4</t>
  </si>
  <si>
    <t>COIMiscExp4</t>
  </si>
  <si>
    <t>COIMiscDesc5</t>
  </si>
  <si>
    <t>COIMiscExp5</t>
  </si>
  <si>
    <t>COIMiscDesc6</t>
  </si>
  <si>
    <t>COIMiscExp6</t>
  </si>
  <si>
    <t>COIMiscDesc7</t>
  </si>
  <si>
    <t>COIMiscExp7</t>
  </si>
  <si>
    <t>Gov Type</t>
  </si>
  <si>
    <t>Issuer Type</t>
  </si>
  <si>
    <t>Major Purpose</t>
  </si>
  <si>
    <t>Debt Type</t>
  </si>
  <si>
    <t>PrelimStatus</t>
  </si>
  <si>
    <t>FinalStatus</t>
  </si>
  <si>
    <t>Approval Completed</t>
  </si>
  <si>
    <t>Archived</t>
  </si>
  <si>
    <t>Comments</t>
  </si>
  <si>
    <t>COIMiscDesc8</t>
  </si>
  <si>
    <t>COIMiscExp8</t>
  </si>
  <si>
    <t>SECTION A:  General Information on the Sale</t>
  </si>
  <si>
    <t>EIC:</t>
  </si>
  <si>
    <r>
      <t>Bond Insurance Fee:</t>
    </r>
    <r>
      <rPr>
        <b/>
        <sz val="14"/>
        <color indexed="17"/>
        <rFont val="Arial"/>
        <family val="2"/>
      </rPr>
      <t>(1)</t>
    </r>
  </si>
  <si>
    <t>(1) Requires submission of listing of insurers solicited and their respective bids as well as a cost-benefit analysis.</t>
  </si>
  <si>
    <t>Final Maturity</t>
  </si>
  <si>
    <r>
      <t xml:space="preserve">Underwriter's Spread </t>
    </r>
    <r>
      <rPr>
        <b/>
        <sz val="14"/>
        <color indexed="17"/>
        <rFont val="Arial"/>
        <family val="2"/>
      </rPr>
      <t>(2)</t>
    </r>
  </si>
  <si>
    <t>(2) Include any expenses billed to the issuer or conduit borrower even if not paid from bond or note proceeds.</t>
  </si>
  <si>
    <r>
      <t>If Swaps/Swaptions:</t>
    </r>
    <r>
      <rPr>
        <b/>
        <sz val="14"/>
        <color indexed="17"/>
        <rFont val="Arial"/>
        <family val="2"/>
      </rPr>
      <t>(3)</t>
    </r>
  </si>
  <si>
    <t>(3) For purposes of this form, Swaps/Swaption(s) are deemed to include other "derivative" and "hedge" products as well, such as "interest rate locks," "caps," "floors," "collars," and similar products.</t>
  </si>
  <si>
    <t>Provide Breakdown of Misc. Expenses.</t>
  </si>
  <si>
    <t>SECTION D:  Derivative or Hedge Information</t>
  </si>
  <si>
    <t xml:space="preserve">   Other: </t>
  </si>
  <si>
    <t>Note: This notation represents initial approval only. See Debt Issuance Approval Policy Statement and Guidelines for description of the complete approval process.</t>
  </si>
  <si>
    <t>OSC  Bureau of Debt Management</t>
  </si>
  <si>
    <t xml:space="preserve">Office of the State Comptroller </t>
  </si>
  <si>
    <t>SECTION B: Pricing Information on the Bonds or Notes</t>
  </si>
  <si>
    <t>Float-Fix2</t>
  </si>
  <si>
    <t>Fix-Float2</t>
  </si>
  <si>
    <t>Float-Float2</t>
  </si>
  <si>
    <t>Frwd Swap2</t>
  </si>
  <si>
    <t>Swaption2</t>
  </si>
  <si>
    <t>Rate Lock2</t>
  </si>
  <si>
    <t>OtherSwap2</t>
  </si>
  <si>
    <t>Notional Amount2</t>
  </si>
  <si>
    <t>Float-Fix3</t>
  </si>
  <si>
    <t>Fix-Float3</t>
  </si>
  <si>
    <t>Float-Float3</t>
  </si>
  <si>
    <t>Frwd Swap3</t>
  </si>
  <si>
    <t>Swaption3</t>
  </si>
  <si>
    <t>Rate Lock3</t>
  </si>
  <si>
    <t>OtherSwap3</t>
  </si>
  <si>
    <t>Notional Amount3</t>
  </si>
  <si>
    <t>EIC</t>
  </si>
  <si>
    <t>SwpFinMaturity</t>
  </si>
  <si>
    <t>IssuerPayFX2</t>
  </si>
  <si>
    <t>CntrptyPayFX2</t>
  </si>
  <si>
    <t>IssuerPayVR2</t>
  </si>
  <si>
    <t>CntrptyPayVR2</t>
  </si>
  <si>
    <t>IPBMA2</t>
  </si>
  <si>
    <t>IPLibor2</t>
  </si>
  <si>
    <t>CPBMA2</t>
  </si>
  <si>
    <t>CPLibor2</t>
  </si>
  <si>
    <t>IP+bps2</t>
  </si>
  <si>
    <t>CP+bps2</t>
  </si>
  <si>
    <t>Upfront Pymt2</t>
  </si>
  <si>
    <t>Swap Insurance Fee2</t>
  </si>
  <si>
    <t>SwapInsurName2</t>
  </si>
  <si>
    <t>CPName1-2</t>
  </si>
  <si>
    <t>CPName2-2</t>
  </si>
  <si>
    <t>CPName3-2</t>
  </si>
  <si>
    <t>SwpFinMaturity2</t>
  </si>
  <si>
    <t>IssuerPayFX3</t>
  </si>
  <si>
    <t>CntrptyPayFX3</t>
  </si>
  <si>
    <t>IssuerPayVR3</t>
  </si>
  <si>
    <t>CntrptyPayVR3</t>
  </si>
  <si>
    <t>IPBMA3</t>
  </si>
  <si>
    <t>IPLibor3</t>
  </si>
  <si>
    <t>CPBMA3</t>
  </si>
  <si>
    <t>CPLibor3</t>
  </si>
  <si>
    <t>IP+bps3</t>
  </si>
  <si>
    <t>CP+bps3</t>
  </si>
  <si>
    <t>Upfront Pymt3</t>
  </si>
  <si>
    <t>Swap Insurance Fee3</t>
  </si>
  <si>
    <t>SwapInsurName3</t>
  </si>
  <si>
    <t>CPName1-3</t>
  </si>
  <si>
    <t>CPName2-3</t>
  </si>
  <si>
    <t>CPName3-3</t>
  </si>
  <si>
    <t>SwpFinMaturity3</t>
  </si>
  <si>
    <t>B_I_Fee$</t>
  </si>
  <si>
    <t>BI_Provider2</t>
  </si>
  <si>
    <t>BI_Provider3</t>
  </si>
  <si>
    <t xml:space="preserve">Debt Issuance Approval Request Form (By Series/Sub-series - If Possible) </t>
  </si>
  <si>
    <t>(Net of Bond Insurance, if applicable)</t>
  </si>
  <si>
    <t>TOTAL COI</t>
  </si>
  <si>
    <t>Net PV Savings</t>
  </si>
  <si>
    <t>Kroll</t>
  </si>
  <si>
    <t xml:space="preserve">   Kroll</t>
  </si>
  <si>
    <t>See Debt Issuance Approval Policy Statement &amp; Guidelines on the OSC Website for additional explanations and required documentation.</t>
  </si>
  <si>
    <t xml:space="preserve"> as a % of Refunded Par</t>
  </si>
  <si>
    <t xml:space="preserve">(Check, if applicable) </t>
  </si>
  <si>
    <t>All information requested on this form shall be submitted at least 5 business days but no later than one business day prior to the pricing (with the exception of information specifically attributable to the actual pricing) via e-mail to Christian Brass (cbrass@osc.ny.gov / 518-474-2941), Pat Reale (preale@osc.ny.gov / 518-473-0370), and Sean Neville (sneville@osc.ny.gov / 518-474-3569). If the initial approval process extends beyond OSC normal working hours (9am - 5pm), the Bureau of Debt Management may not complete such process until the following business day.</t>
  </si>
  <si>
    <t>Last Updated December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</si>
</sst>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"/>
    <numFmt numFmtId="167" formatCode="&quot;$&quot;#,##0.00"/>
    <numFmt numFmtId="168" formatCode="0.000"/>
    <numFmt numFmtId="169" formatCode="00000"/>
    <numFmt numFmtId="170" formatCode="0.000000"/>
    <numFmt numFmtId="171" formatCode="[&lt;=9999999]###\-####;\(###\)\ ###\-####"/>
    <numFmt numFmtId="172" formatCode="0.0000"/>
    <numFmt numFmtId="173" formatCode="0.00000"/>
    <numFmt numFmtId="174" formatCode="0.000%"/>
    <numFmt numFmtId="175" formatCode="&quot;$&quot;#,##0.00;\(&quot;$&quot;#,##0.00\)"/>
    <numFmt numFmtId="176" formatCode="0.0000%"/>
    <numFmt numFmtId="177" formatCode="0.000000%"/>
    <numFmt numFmtId="178" formatCode="0.0%"/>
    <numFmt numFmtId="179" formatCode="#,##0.000"/>
  </numFmts>
  <fonts count="6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b/>
      <sz val="16"/>
      <color indexed="10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3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8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0" xfId="0" applyNumberForma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0" fontId="10" fillId="0" borderId="0" xfId="0" applyFont="1" applyAlignment="1" quotePrefix="1">
      <alignment horizontal="center"/>
    </xf>
    <xf numFmtId="0" fontId="2" fillId="0" borderId="0" xfId="0" applyFont="1" applyAlignment="1" applyProtection="1">
      <alignment horizontal="left"/>
      <protection/>
    </xf>
    <xf numFmtId="16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 quotePrefix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quotePrefix="1">
      <alignment vertical="top"/>
    </xf>
    <xf numFmtId="0" fontId="2" fillId="0" borderId="0" xfId="0" applyFont="1" applyAlignment="1" quotePrefix="1">
      <alignment horizontal="left" vertical="top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quotePrefix="1">
      <alignment horizontal="right"/>
    </xf>
    <xf numFmtId="0" fontId="19" fillId="0" borderId="0" xfId="0" applyFont="1" applyAlignment="1" quotePrefix="1">
      <alignment horizontal="center"/>
    </xf>
    <xf numFmtId="174" fontId="2" fillId="0" borderId="11" xfId="0" applyNumberFormat="1" applyFont="1" applyBorder="1" applyAlignment="1" applyProtection="1">
      <alignment horizontal="right"/>
      <protection/>
    </xf>
    <xf numFmtId="174" fontId="2" fillId="0" borderId="12" xfId="0" applyNumberFormat="1" applyFont="1" applyBorder="1" applyAlignment="1" applyProtection="1">
      <alignment/>
      <protection/>
    </xf>
    <xf numFmtId="7" fontId="2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 quotePrefix="1">
      <alignment horizontal="left"/>
      <protection locked="0"/>
    </xf>
    <xf numFmtId="177" fontId="2" fillId="0" borderId="11" xfId="0" applyNumberFormat="1" applyFont="1" applyBorder="1" applyAlignment="1" applyProtection="1">
      <alignment/>
      <protection locked="0"/>
    </xf>
    <xf numFmtId="0" fontId="18" fillId="0" borderId="0" xfId="0" applyFont="1" applyBorder="1" applyAlignment="1" quotePrefix="1">
      <alignment/>
    </xf>
    <xf numFmtId="0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quotePrefix="1">
      <alignment horizontal="center"/>
    </xf>
    <xf numFmtId="0" fontId="23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174" fontId="2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quotePrefix="1">
      <alignment horizontal="left"/>
    </xf>
    <xf numFmtId="172" fontId="2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quotePrefix="1">
      <alignment horizontal="left"/>
    </xf>
    <xf numFmtId="0" fontId="26" fillId="0" borderId="0" xfId="0" applyFont="1" applyBorder="1" applyAlignment="1" quotePrefix="1">
      <alignment/>
    </xf>
    <xf numFmtId="4" fontId="2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Fill="1" applyAlignment="1" applyProtection="1" quotePrefix="1">
      <alignment horizontal="right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17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7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1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right"/>
    </xf>
    <xf numFmtId="167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quotePrefix="1">
      <alignment/>
    </xf>
    <xf numFmtId="0" fontId="2" fillId="0" borderId="11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4" fontId="2" fillId="0" borderId="12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 applyProtection="1" quotePrefix="1">
      <alignment/>
      <protection locked="0"/>
    </xf>
    <xf numFmtId="0" fontId="17" fillId="0" borderId="0" xfId="0" applyFont="1" applyAlignment="1">
      <alignment horizontal="left"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18" fillId="0" borderId="0" xfId="0" applyFont="1" applyBorder="1" applyAlignment="1" quotePrefix="1">
      <alignment horizontal="right"/>
    </xf>
    <xf numFmtId="0" fontId="18" fillId="0" borderId="0" xfId="0" applyFont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6" fontId="2" fillId="0" borderId="0" xfId="0" applyNumberFormat="1" applyFont="1" applyBorder="1" applyAlignment="1" applyProtection="1" quotePrefix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 quotePrefix="1">
      <alignment horizontal="right"/>
      <protection/>
    </xf>
    <xf numFmtId="0" fontId="2" fillId="0" borderId="12" xfId="0" applyFont="1" applyBorder="1" applyAlignment="1" applyProtection="1">
      <alignment/>
      <protection locked="0"/>
    </xf>
    <xf numFmtId="0" fontId="13" fillId="0" borderId="0" xfId="57" applyFont="1" applyFill="1" applyBorder="1" applyAlignment="1">
      <alignment horizontal="center"/>
      <protection/>
    </xf>
    <xf numFmtId="0" fontId="17" fillId="0" borderId="0" xfId="57" applyFont="1" applyFill="1" applyBorder="1" applyAlignment="1">
      <alignment horizontal="center"/>
      <protection/>
    </xf>
    <xf numFmtId="0" fontId="13" fillId="0" borderId="0" xfId="57" applyFont="1" applyFill="1" applyBorder="1" applyAlignment="1" quotePrefix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74" fontId="2" fillId="0" borderId="11" xfId="60" applyNumberFormat="1" applyFont="1" applyFill="1" applyBorder="1" applyAlignment="1" applyProtection="1">
      <alignment/>
      <protection locked="0"/>
    </xf>
    <xf numFmtId="168" fontId="2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quotePrefix="1">
      <alignment/>
    </xf>
    <xf numFmtId="0" fontId="28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28" fillId="0" borderId="0" xfId="0" applyFont="1" applyBorder="1" applyAlignment="1" applyProtection="1" quotePrefix="1">
      <alignment wrapText="1"/>
      <protection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 quotePrefix="1">
      <alignment/>
      <protection locked="0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quotePrefix="1">
      <alignment horizontal="left" wrapText="1"/>
    </xf>
    <xf numFmtId="0" fontId="2" fillId="0" borderId="0" xfId="0" applyFont="1" applyBorder="1" applyAlignment="1" applyProtection="1" quotePrefix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/>
    </xf>
    <xf numFmtId="0" fontId="0" fillId="0" borderId="0" xfId="0" applyBorder="1" applyAlignment="1">
      <alignment vertical="top" wrapText="1"/>
    </xf>
    <xf numFmtId="0" fontId="13" fillId="33" borderId="19" xfId="57" applyFont="1" applyFill="1" applyBorder="1" applyAlignment="1">
      <alignment horizontal="center"/>
      <protection/>
    </xf>
    <xf numFmtId="168" fontId="2" fillId="0" borderId="11" xfId="0" applyNumberFormat="1" applyFont="1" applyFill="1" applyBorder="1" applyAlignment="1" applyProtection="1" quotePrefix="1">
      <alignment/>
      <protection locked="0"/>
    </xf>
    <xf numFmtId="168" fontId="2" fillId="0" borderId="12" xfId="0" applyNumberFormat="1" applyFont="1" applyFill="1" applyBorder="1" applyAlignment="1" applyProtection="1" quotePrefix="1">
      <alignment/>
      <protection locked="0"/>
    </xf>
    <xf numFmtId="168" fontId="2" fillId="0" borderId="12" xfId="0" applyNumberFormat="1" applyFont="1" applyFill="1" applyBorder="1" applyAlignment="1" applyProtection="1">
      <alignment/>
      <protection locked="0"/>
    </xf>
    <xf numFmtId="0" fontId="13" fillId="0" borderId="20" xfId="57" applyFont="1" applyFill="1" applyBorder="1" applyAlignment="1">
      <alignment horizontal="right" wrapText="1"/>
      <protection/>
    </xf>
    <xf numFmtId="14" fontId="13" fillId="0" borderId="20" xfId="57" applyNumberFormat="1" applyFont="1" applyFill="1" applyBorder="1" applyAlignment="1">
      <alignment horizontal="right" wrapText="1"/>
      <protection/>
    </xf>
    <xf numFmtId="0" fontId="13" fillId="0" borderId="20" xfId="57" applyFont="1" applyFill="1" applyBorder="1" applyAlignment="1">
      <alignment horizontal="left" wrapText="1"/>
      <protection/>
    </xf>
    <xf numFmtId="175" fontId="13" fillId="0" borderId="20" xfId="57" applyNumberFormat="1" applyFont="1" applyFill="1" applyBorder="1" applyAlignment="1">
      <alignment horizontal="right" wrapText="1"/>
      <protection/>
    </xf>
    <xf numFmtId="10" fontId="13" fillId="0" borderId="20" xfId="57" applyNumberFormat="1" applyFont="1" applyFill="1" applyBorder="1" applyAlignment="1">
      <alignment horizontal="right" wrapText="1"/>
      <protection/>
    </xf>
    <xf numFmtId="0" fontId="2" fillId="0" borderId="11" xfId="0" applyFont="1" applyFill="1" applyBorder="1" applyAlignment="1" applyProtection="1" quotePrefix="1">
      <alignment horizontal="left"/>
      <protection locked="0"/>
    </xf>
    <xf numFmtId="168" fontId="2" fillId="0" borderId="11" xfId="0" applyNumberFormat="1" applyFont="1" applyBorder="1" applyAlignment="1" applyProtection="1">
      <alignment/>
      <protection locked="0"/>
    </xf>
    <xf numFmtId="168" fontId="2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 quotePrefix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166" fontId="2" fillId="0" borderId="11" xfId="0" applyNumberFormat="1" applyFont="1" applyBorder="1" applyAlignment="1" applyProtection="1">
      <alignment horizontal="left"/>
      <protection locked="0"/>
    </xf>
    <xf numFmtId="40" fontId="2" fillId="0" borderId="11" xfId="0" applyNumberFormat="1" applyFont="1" applyBorder="1" applyAlignment="1" applyProtection="1" quotePrefix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/>
    </xf>
    <xf numFmtId="0" fontId="3" fillId="0" borderId="0" xfId="0" applyFont="1" applyAlignment="1" quotePrefix="1">
      <alignment horizontal="left" wrapText="1"/>
    </xf>
    <xf numFmtId="0" fontId="28" fillId="0" borderId="0" xfId="0" applyFon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179" fontId="2" fillId="0" borderId="12" xfId="0" applyNumberFormat="1" applyFont="1" applyBorder="1" applyAlignment="1" applyProtection="1">
      <alignment horizontal="right"/>
      <protection/>
    </xf>
    <xf numFmtId="179" fontId="2" fillId="0" borderId="11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 quotePrefix="1">
      <alignment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4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 quotePrefix="1">
      <alignment horizontal="center"/>
    </xf>
    <xf numFmtId="168" fontId="2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168" fontId="2" fillId="0" borderId="12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quotePrefix="1">
      <alignment horizontal="left"/>
    </xf>
    <xf numFmtId="4" fontId="2" fillId="0" borderId="11" xfId="0" applyNumberFormat="1" applyFont="1" applyBorder="1" applyAlignment="1" applyProtection="1">
      <alignment/>
      <protection locked="0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 quotePrefix="1">
      <alignment horizontal="center"/>
    </xf>
    <xf numFmtId="0" fontId="8" fillId="0" borderId="0" xfId="53" applyFont="1" applyAlignment="1" applyProtection="1">
      <alignment horizontal="center"/>
      <protection/>
    </xf>
    <xf numFmtId="0" fontId="30" fillId="0" borderId="0" xfId="0" applyFont="1" applyAlignment="1" quotePrefix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4" fontId="2" fillId="0" borderId="11" xfId="0" applyNumberFormat="1" applyFont="1" applyBorder="1" applyAlignment="1" applyProtection="1" quotePrefix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15" fillId="0" borderId="0" xfId="0" applyFont="1" applyAlignment="1" quotePrefix="1">
      <alignment horizontal="fill"/>
    </xf>
    <xf numFmtId="0" fontId="22" fillId="0" borderId="0" xfId="0" applyFont="1" applyAlignment="1" quotePrefix="1">
      <alignment horizontal="center"/>
    </xf>
    <xf numFmtId="0" fontId="2" fillId="0" borderId="0" xfId="0" applyFont="1" applyFill="1" applyAlignment="1" applyProtection="1" quotePrefix="1">
      <alignment/>
      <protection/>
    </xf>
    <xf numFmtId="0" fontId="2" fillId="0" borderId="11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 quotePrefix="1">
      <alignment/>
      <protection locked="0"/>
    </xf>
    <xf numFmtId="0" fontId="27" fillId="0" borderId="0" xfId="0" applyFont="1" applyBorder="1" applyAlignment="1" quotePrefix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29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6" fillId="0" borderId="12" xfId="0" applyFont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1" xfId="0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6" fillId="0" borderId="11" xfId="53" applyFill="1" applyBorder="1" applyAlignment="1" applyProtection="1">
      <alignment/>
      <protection locked="0"/>
    </xf>
    <xf numFmtId="0" fontId="24" fillId="0" borderId="11" xfId="53" applyFont="1" applyFill="1" applyBorder="1" applyAlignment="1" applyProtection="1">
      <alignment/>
      <protection locked="0"/>
    </xf>
    <xf numFmtId="0" fontId="24" fillId="0" borderId="28" xfId="53" applyFont="1" applyFill="1" applyBorder="1" applyAlignment="1" applyProtection="1">
      <alignment/>
      <protection locked="0"/>
    </xf>
    <xf numFmtId="171" fontId="2" fillId="0" borderId="11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quotePrefix="1">
      <alignment horizontal="right"/>
    </xf>
    <xf numFmtId="43" fontId="2" fillId="0" borderId="12" xfId="0" applyNumberFormat="1" applyFont="1" applyFill="1" applyBorder="1" applyAlignment="1" applyProtection="1">
      <alignment horizontal="center" shrinkToFit="1"/>
      <protection locked="0"/>
    </xf>
    <xf numFmtId="43" fontId="2" fillId="0" borderId="11" xfId="0" applyNumberFormat="1" applyFont="1" applyFill="1" applyBorder="1" applyAlignment="1" applyProtection="1">
      <alignment shrinkToFit="1"/>
      <protection locked="0"/>
    </xf>
    <xf numFmtId="0" fontId="23" fillId="0" borderId="0" xfId="0" applyFont="1" applyAlignment="1" quotePrefix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quotePrefix="1">
      <alignment/>
    </xf>
    <xf numFmtId="0" fontId="2" fillId="0" borderId="12" xfId="0" applyFont="1" applyBorder="1" applyAlignment="1" applyProtection="1">
      <alignment horizontal="right"/>
      <protection locked="0"/>
    </xf>
    <xf numFmtId="177" fontId="2" fillId="0" borderId="11" xfId="0" applyNumberFormat="1" applyFont="1" applyBorder="1" applyAlignment="1" applyProtection="1">
      <alignment/>
      <protection locked="0"/>
    </xf>
    <xf numFmtId="177" fontId="0" fillId="0" borderId="11" xfId="0" applyNumberForma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Border="1" applyAlignment="1" quotePrefix="1">
      <alignment/>
    </xf>
    <xf numFmtId="0" fontId="1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quotePrefix="1">
      <alignment horizontal="center"/>
    </xf>
    <xf numFmtId="0" fontId="0" fillId="0" borderId="0" xfId="0" applyAlignment="1">
      <alignment horizontal="center"/>
    </xf>
    <xf numFmtId="177" fontId="2" fillId="0" borderId="11" xfId="0" applyNumberFormat="1" applyFont="1" applyFill="1" applyBorder="1" applyAlignment="1" applyProtection="1">
      <alignment/>
      <protection locked="0"/>
    </xf>
    <xf numFmtId="166" fontId="2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179" fontId="4" fillId="0" borderId="12" xfId="0" applyNumberFormat="1" applyFont="1" applyBorder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 applyProtection="1" quotePrefix="1">
      <alignment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 applyProtection="1" quotePrefix="1">
      <alignment/>
      <protection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8" fillId="0" borderId="0" xfId="0" applyFont="1" applyBorder="1" applyAlignment="1" applyProtection="1" quotePrefix="1">
      <alignment horizontal="left" wrapText="1"/>
      <protection/>
    </xf>
    <xf numFmtId="0" fontId="28" fillId="0" borderId="0" xfId="0" applyFont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/>
      <protection locked="0"/>
    </xf>
    <xf numFmtId="0" fontId="2" fillId="0" borderId="11" xfId="0" applyFon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 quotePrefix="1">
      <alignment/>
      <protection locked="0"/>
    </xf>
    <xf numFmtId="7" fontId="3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2" fillId="0" borderId="0" xfId="0" applyFont="1" applyAlignment="1" quotePrefix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1" xfId="0" applyFont="1" applyBorder="1" applyAlignment="1" applyProtection="1" quotePrefix="1">
      <alignment horizontal="left"/>
      <protection locked="0"/>
    </xf>
    <xf numFmtId="166" fontId="26" fillId="0" borderId="11" xfId="0" applyNumberFormat="1" applyFont="1" applyBorder="1" applyAlignment="1" applyProtection="1" quotePrefix="1">
      <alignment/>
      <protection locked="0"/>
    </xf>
    <xf numFmtId="166" fontId="0" fillId="0" borderId="11" xfId="0" applyNumberFormat="1" applyBorder="1" applyAlignment="1" applyProtection="1">
      <alignment/>
      <protection locked="0"/>
    </xf>
    <xf numFmtId="166" fontId="2" fillId="0" borderId="11" xfId="0" applyNumberFormat="1" applyFont="1" applyBorder="1" applyAlignment="1" applyProtection="1">
      <alignment horizontal="center"/>
      <protection locked="0"/>
    </xf>
    <xf numFmtId="168" fontId="2" fillId="0" borderId="11" xfId="0" applyNumberFormat="1" applyFont="1" applyFill="1" applyBorder="1" applyAlignment="1" applyProtection="1" quotePrefix="1">
      <alignment/>
      <protection locked="0"/>
    </xf>
    <xf numFmtId="4" fontId="4" fillId="0" borderId="11" xfId="0" applyNumberFormat="1" applyFont="1" applyBorder="1" applyAlignment="1" applyProtection="1">
      <alignment/>
      <protection/>
    </xf>
    <xf numFmtId="0" fontId="28" fillId="0" borderId="0" xfId="0" applyFont="1" applyAlignment="1" quotePrefix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142</xdr:row>
      <xdr:rowOff>0</xdr:rowOff>
    </xdr:from>
    <xdr:to>
      <xdr:col>16</xdr:col>
      <xdr:colOff>514350</xdr:colOff>
      <xdr:row>142</xdr:row>
      <xdr:rowOff>0</xdr:rowOff>
    </xdr:to>
    <xdr:sp>
      <xdr:nvSpPr>
        <xdr:cNvPr id="1" name="Line 19"/>
        <xdr:cNvSpPr>
          <a:spLocks/>
        </xdr:cNvSpPr>
      </xdr:nvSpPr>
      <xdr:spPr>
        <a:xfrm>
          <a:off x="2571750" y="53597175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55</xdr:row>
      <xdr:rowOff>9525</xdr:rowOff>
    </xdr:from>
    <xdr:to>
      <xdr:col>4</xdr:col>
      <xdr:colOff>66675</xdr:colOff>
      <xdr:row>55</xdr:row>
      <xdr:rowOff>9525</xdr:rowOff>
    </xdr:to>
    <xdr:sp>
      <xdr:nvSpPr>
        <xdr:cNvPr id="2" name="Line 69"/>
        <xdr:cNvSpPr>
          <a:spLocks/>
        </xdr:cNvSpPr>
      </xdr:nvSpPr>
      <xdr:spPr>
        <a:xfrm>
          <a:off x="2114550" y="204597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142</xdr:row>
      <xdr:rowOff>0</xdr:rowOff>
    </xdr:from>
    <xdr:to>
      <xdr:col>16</xdr:col>
      <xdr:colOff>514350</xdr:colOff>
      <xdr:row>142</xdr:row>
      <xdr:rowOff>0</xdr:rowOff>
    </xdr:to>
    <xdr:sp>
      <xdr:nvSpPr>
        <xdr:cNvPr id="3" name="Line 75"/>
        <xdr:cNvSpPr>
          <a:spLocks/>
        </xdr:cNvSpPr>
      </xdr:nvSpPr>
      <xdr:spPr>
        <a:xfrm>
          <a:off x="2571750" y="53597175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00"/>
  <sheetViews>
    <sheetView showGridLines="0" tabSelected="1" zoomScale="70" zoomScaleNormal="70" zoomScaleSheetLayoutView="70" zoomScalePageLayoutView="55" workbookViewId="0" topLeftCell="A25">
      <selection activeCell="A5" sqref="A5:R5"/>
    </sheetView>
  </sheetViews>
  <sheetFormatPr defaultColWidth="9.140625" defaultRowHeight="19.5" customHeight="1"/>
  <cols>
    <col min="1" max="1" width="21.8515625" style="5" customWidth="1"/>
    <col min="2" max="2" width="16.140625" style="5" customWidth="1"/>
    <col min="3" max="3" width="14.421875" style="5" customWidth="1"/>
    <col min="4" max="4" width="3.7109375" style="5" customWidth="1"/>
    <col min="5" max="5" width="15.421875" style="5" customWidth="1"/>
    <col min="6" max="6" width="3.7109375" style="5" customWidth="1"/>
    <col min="7" max="7" width="14.421875" style="5" customWidth="1"/>
    <col min="8" max="8" width="3.7109375" style="5" bestFit="1" customWidth="1"/>
    <col min="9" max="9" width="3.7109375" style="5" customWidth="1"/>
    <col min="10" max="10" width="11.421875" style="5" bestFit="1" customWidth="1"/>
    <col min="11" max="11" width="17.57421875" style="5" customWidth="1"/>
    <col min="12" max="12" width="7.7109375" style="5" customWidth="1"/>
    <col min="13" max="13" width="14.421875" style="5" customWidth="1"/>
    <col min="14" max="14" width="3.7109375" style="5" bestFit="1" customWidth="1"/>
    <col min="15" max="15" width="14.421875" style="5" customWidth="1"/>
    <col min="16" max="16" width="3.7109375" style="5" bestFit="1" customWidth="1"/>
    <col min="17" max="17" width="14.421875" style="5" customWidth="1"/>
    <col min="18" max="18" width="10.140625" style="0" customWidth="1"/>
  </cols>
  <sheetData>
    <row r="1" spans="1:16" s="46" customFormat="1" ht="19.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2:18" ht="30">
      <c r="B2" s="49"/>
      <c r="C2" s="223" t="s">
        <v>295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72"/>
      <c r="R2" s="273"/>
    </row>
    <row r="3" spans="1:18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120"/>
      <c r="R3" s="119" t="s">
        <v>173</v>
      </c>
    </row>
    <row r="4" spans="1:18" ht="20.25">
      <c r="A4" s="208" t="s">
        <v>352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ht="97.5" customHeight="1">
      <c r="A5" s="212" t="s">
        <v>361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 ht="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</row>
    <row r="7" spans="1:18" ht="18">
      <c r="A7" s="210" t="s">
        <v>358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</row>
    <row r="8" spans="1:18" ht="14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7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6" ht="19.5" customHeight="1" thickBot="1">
      <c r="A10" s="48" t="s">
        <v>281</v>
      </c>
      <c r="B10" s="47"/>
      <c r="C10" s="47"/>
      <c r="D10" s="47"/>
      <c r="E10" s="47"/>
      <c r="F10" s="47"/>
    </row>
    <row r="11" spans="1:17" ht="10.5" customHeight="1">
      <c r="A11" s="4"/>
      <c r="B11" s="4"/>
      <c r="C11" s="4"/>
      <c r="D11" s="4"/>
      <c r="E11" s="4"/>
      <c r="F11" s="4"/>
      <c r="I11" s="112"/>
      <c r="J11" s="111"/>
      <c r="K11" s="111"/>
      <c r="L11" s="111"/>
      <c r="M11" s="111"/>
      <c r="N11" s="111"/>
      <c r="O11" s="111"/>
      <c r="P11" s="111"/>
      <c r="Q11" s="113"/>
    </row>
    <row r="12" spans="1:17" ht="30" customHeight="1">
      <c r="A12" s="5" t="s">
        <v>0</v>
      </c>
      <c r="C12" s="270"/>
      <c r="D12" s="270"/>
      <c r="E12" s="123"/>
      <c r="F12" s="30"/>
      <c r="G12" s="30"/>
      <c r="H12" s="124"/>
      <c r="I12" s="233" t="s">
        <v>168</v>
      </c>
      <c r="J12" s="234"/>
      <c r="K12" s="234"/>
      <c r="L12" s="216"/>
      <c r="M12" s="216"/>
      <c r="N12" s="216"/>
      <c r="O12" s="216"/>
      <c r="P12" s="216"/>
      <c r="Q12" s="217"/>
    </row>
    <row r="13" spans="1:17" ht="30" customHeight="1">
      <c r="A13" s="5" t="s">
        <v>7</v>
      </c>
      <c r="C13" s="280"/>
      <c r="D13" s="280"/>
      <c r="E13" s="55"/>
      <c r="F13" s="25"/>
      <c r="G13" s="25"/>
      <c r="H13" s="124"/>
      <c r="I13" s="233" t="s">
        <v>169</v>
      </c>
      <c r="J13" s="281"/>
      <c r="K13" s="281"/>
      <c r="L13" s="274"/>
      <c r="M13" s="274"/>
      <c r="N13" s="274"/>
      <c r="O13" s="274"/>
      <c r="P13" s="274"/>
      <c r="Q13" s="275"/>
    </row>
    <row r="14" spans="1:17" ht="30" customHeight="1">
      <c r="A14" s="25"/>
      <c r="B14" s="25"/>
      <c r="C14" s="26"/>
      <c r="D14" s="26"/>
      <c r="E14" s="276"/>
      <c r="F14" s="276"/>
      <c r="G14" s="276"/>
      <c r="H14" s="124"/>
      <c r="I14" s="277" t="s">
        <v>181</v>
      </c>
      <c r="J14" s="278"/>
      <c r="K14" s="246"/>
      <c r="L14" s="246"/>
      <c r="M14" s="247" t="s">
        <v>5</v>
      </c>
      <c r="N14" s="247"/>
      <c r="O14" s="221"/>
      <c r="P14" s="221"/>
      <c r="Q14" s="242"/>
    </row>
    <row r="15" spans="1:17" ht="30" customHeight="1">
      <c r="A15" s="25"/>
      <c r="B15" s="25"/>
      <c r="C15" s="26"/>
      <c r="D15" s="26"/>
      <c r="E15" s="55"/>
      <c r="F15" s="55"/>
      <c r="G15" s="55"/>
      <c r="H15" s="2"/>
      <c r="I15" s="277" t="s">
        <v>182</v>
      </c>
      <c r="J15" s="189"/>
      <c r="K15" s="243"/>
      <c r="L15" s="244"/>
      <c r="M15" s="244"/>
      <c r="N15" s="244"/>
      <c r="O15" s="244"/>
      <c r="P15" s="244"/>
      <c r="Q15" s="245"/>
    </row>
    <row r="16" spans="3:17" ht="30" customHeight="1" thickBot="1">
      <c r="C16" s="2"/>
      <c r="D16" s="2"/>
      <c r="E16" s="2"/>
      <c r="F16" s="2"/>
      <c r="G16" s="2"/>
      <c r="H16" s="2"/>
      <c r="I16" s="109"/>
      <c r="J16" s="106"/>
      <c r="K16" s="107"/>
      <c r="L16" s="108"/>
      <c r="M16" s="108"/>
      <c r="N16" s="108"/>
      <c r="O16" s="108"/>
      <c r="P16" s="108"/>
      <c r="Q16" s="110"/>
    </row>
    <row r="17" spans="1:17" ht="30" customHeight="1">
      <c r="A17" s="5" t="s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7" ht="30" customHeight="1">
      <c r="A18" s="282" t="s">
        <v>6</v>
      </c>
      <c r="B18" s="282"/>
      <c r="C18" s="282"/>
      <c r="D18" s="235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</row>
    <row r="19" spans="10:17" ht="30" customHeight="1">
      <c r="J19" s="7"/>
      <c r="K19" s="7"/>
      <c r="L19" s="7"/>
      <c r="M19" s="7"/>
      <c r="N19" s="7"/>
      <c r="O19" s="7"/>
      <c r="P19" s="7"/>
      <c r="Q19" s="7"/>
    </row>
    <row r="20" spans="1:14" ht="30" customHeight="1">
      <c r="A20" s="5" t="s">
        <v>3</v>
      </c>
      <c r="E20" s="6" t="s">
        <v>2</v>
      </c>
      <c r="F20" s="207"/>
      <c r="G20" s="207"/>
      <c r="H20" s="207"/>
      <c r="I20" s="207"/>
      <c r="J20" s="207"/>
      <c r="K20" s="29"/>
      <c r="L20" s="29"/>
      <c r="M20" s="29"/>
      <c r="N20" s="9"/>
    </row>
    <row r="21" spans="1:15" ht="30" customHeight="1">
      <c r="A21" s="11" t="s">
        <v>13</v>
      </c>
      <c r="B21" s="11"/>
      <c r="E21" s="6" t="s">
        <v>2</v>
      </c>
      <c r="F21" s="207"/>
      <c r="G21" s="207"/>
      <c r="H21" s="207"/>
      <c r="I21" s="207"/>
      <c r="J21" s="207"/>
      <c r="M21" s="41">
        <f>IF(F21&gt;0,F21/F20,"")</f>
      </c>
      <c r="N21" s="6"/>
      <c r="O21" s="7" t="s">
        <v>104</v>
      </c>
    </row>
    <row r="22" spans="1:15" ht="30" customHeight="1">
      <c r="A22" s="11" t="s">
        <v>14</v>
      </c>
      <c r="B22" s="11"/>
      <c r="E22" s="6" t="s">
        <v>2</v>
      </c>
      <c r="F22" s="207"/>
      <c r="G22" s="207"/>
      <c r="H22" s="207"/>
      <c r="I22" s="207"/>
      <c r="J22" s="207"/>
      <c r="K22" s="7"/>
      <c r="M22" s="42">
        <f>IF(F22&gt;0,F22/F20,"")</f>
      </c>
      <c r="N22" s="6"/>
      <c r="O22" s="7" t="s">
        <v>104</v>
      </c>
    </row>
    <row r="23" spans="1:17" s="31" customFormat="1" ht="30" customHeight="1">
      <c r="A23" s="121"/>
      <c r="B23" s="271" t="s">
        <v>128</v>
      </c>
      <c r="C23" s="271"/>
      <c r="D23" s="271"/>
      <c r="E23" s="271"/>
      <c r="F23" s="264"/>
      <c r="G23" s="264"/>
      <c r="H23" s="264"/>
      <c r="I23" s="264"/>
      <c r="J23" s="264"/>
      <c r="K23" s="122"/>
      <c r="L23" s="24"/>
      <c r="M23" s="24"/>
      <c r="N23" s="24"/>
      <c r="O23" s="24"/>
      <c r="P23" s="22"/>
      <c r="Q23" s="24"/>
    </row>
    <row r="24" spans="1:15" ht="30" customHeight="1">
      <c r="A24" s="11" t="s">
        <v>91</v>
      </c>
      <c r="B24" s="16" t="s">
        <v>90</v>
      </c>
      <c r="C24" s="7"/>
      <c r="D24" s="7"/>
      <c r="E24" s="6" t="s">
        <v>2</v>
      </c>
      <c r="F24" s="207"/>
      <c r="G24" s="207"/>
      <c r="H24" s="207"/>
      <c r="I24" s="207"/>
      <c r="J24" s="207"/>
      <c r="M24" s="41">
        <f>IF(F24&gt;0,F24/F20,"")</f>
      </c>
      <c r="N24" s="6"/>
      <c r="O24" s="7" t="s">
        <v>104</v>
      </c>
    </row>
    <row r="25" spans="1:15" ht="30" customHeight="1">
      <c r="A25" s="13"/>
      <c r="B25" s="253" t="s">
        <v>15</v>
      </c>
      <c r="C25" s="253"/>
      <c r="D25" s="16"/>
      <c r="E25" s="6" t="s">
        <v>2</v>
      </c>
      <c r="F25" s="207"/>
      <c r="G25" s="207"/>
      <c r="H25" s="207"/>
      <c r="I25" s="207"/>
      <c r="J25" s="207"/>
      <c r="K25" s="6"/>
      <c r="M25" s="42">
        <f>IF(F25&gt;0,F25/F20,"")</f>
      </c>
      <c r="N25" s="6"/>
      <c r="O25" s="7" t="s">
        <v>104</v>
      </c>
    </row>
    <row r="26" spans="1:16" ht="30" customHeight="1">
      <c r="A26" s="13"/>
      <c r="B26" s="6"/>
      <c r="C26" s="6"/>
      <c r="D26" s="6"/>
      <c r="E26" s="6"/>
      <c r="F26" s="6"/>
      <c r="G26" s="32"/>
      <c r="H26" s="32"/>
      <c r="I26" s="32"/>
      <c r="J26" s="6"/>
      <c r="K26" s="6"/>
      <c r="M26" s="11"/>
      <c r="N26" s="11"/>
      <c r="O26" s="7"/>
      <c r="P26" s="7"/>
    </row>
    <row r="27" spans="1:17" ht="42" customHeight="1">
      <c r="A27" s="263" t="s">
        <v>92</v>
      </c>
      <c r="B27" s="263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ht="30" customHeight="1"/>
    <row r="29" spans="1:17" ht="30" customHeight="1">
      <c r="A29" s="37" t="s">
        <v>99</v>
      </c>
      <c r="B29" s="36"/>
      <c r="C29" s="254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6"/>
    </row>
    <row r="30" spans="1:17" ht="30" customHeight="1">
      <c r="A30" s="250" t="s">
        <v>174</v>
      </c>
      <c r="B30" s="251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9"/>
    </row>
    <row r="31" spans="1:17" ht="30" customHeight="1">
      <c r="A31" s="252"/>
      <c r="B31" s="251"/>
      <c r="C31" s="257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9"/>
    </row>
    <row r="32" spans="1:17" ht="30" customHeight="1">
      <c r="A32" s="252"/>
      <c r="B32" s="251"/>
      <c r="C32" s="257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/>
    </row>
    <row r="33" spans="1:17" ht="30" customHeight="1">
      <c r="A33" s="252"/>
      <c r="B33" s="251"/>
      <c r="C33" s="260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2"/>
    </row>
    <row r="34" ht="30" customHeight="1"/>
    <row r="35" spans="1:17" ht="30" customHeight="1">
      <c r="A35" s="11" t="s">
        <v>36</v>
      </c>
      <c r="B35" s="11"/>
      <c r="C35" s="11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45"/>
      <c r="O35" s="145"/>
      <c r="P35" s="145"/>
      <c r="Q35" s="145"/>
    </row>
    <row r="36" spans="1:17" ht="30" customHeight="1">
      <c r="A36" s="206" t="s">
        <v>93</v>
      </c>
      <c r="B36" s="206"/>
      <c r="C36" s="206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45"/>
      <c r="O36" s="145"/>
      <c r="P36" s="145"/>
      <c r="Q36" s="145"/>
    </row>
    <row r="37" spans="1:17" ht="30" customHeight="1">
      <c r="A37" s="206" t="s">
        <v>37</v>
      </c>
      <c r="B37" s="206"/>
      <c r="C37" s="206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14"/>
      <c r="O37" s="114"/>
      <c r="P37" s="114"/>
      <c r="Q37" s="114"/>
    </row>
    <row r="38" spans="1:17" ht="30" customHeight="1">
      <c r="A38" s="206" t="s">
        <v>96</v>
      </c>
      <c r="B38" s="206"/>
      <c r="C38" s="206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45"/>
      <c r="O38" s="145"/>
      <c r="P38" s="145"/>
      <c r="Q38" s="145"/>
    </row>
    <row r="39" spans="1:17" s="31" customFormat="1" ht="30" customHeight="1">
      <c r="A39" s="28" t="s">
        <v>144</v>
      </c>
      <c r="B39" s="35"/>
      <c r="C39" s="35"/>
      <c r="D39" s="216"/>
      <c r="E39" s="216"/>
      <c r="F39" s="216"/>
      <c r="G39" s="216"/>
      <c r="H39" s="216"/>
      <c r="J39" s="216"/>
      <c r="K39" s="216"/>
      <c r="L39" s="216"/>
      <c r="M39" s="216"/>
      <c r="N39" s="125"/>
      <c r="O39" s="216"/>
      <c r="P39" s="216"/>
      <c r="Q39" s="216"/>
    </row>
    <row r="40" ht="30" customHeight="1"/>
    <row r="41" spans="1:18" ht="30" customHeight="1">
      <c r="A41" s="11" t="s">
        <v>136</v>
      </c>
      <c r="B41" s="79" t="s">
        <v>16</v>
      </c>
      <c r="C41" s="80" t="s">
        <v>10</v>
      </c>
      <c r="D41" s="80"/>
      <c r="E41" s="178"/>
      <c r="F41" s="178"/>
      <c r="G41" s="82" t="s">
        <v>140</v>
      </c>
      <c r="H41" s="83"/>
      <c r="I41" s="80" t="s">
        <v>10</v>
      </c>
      <c r="J41" s="80"/>
      <c r="K41" s="84"/>
      <c r="L41" s="268" t="s">
        <v>141</v>
      </c>
      <c r="M41" s="268"/>
      <c r="N41" s="192" t="s">
        <v>137</v>
      </c>
      <c r="O41" s="215"/>
      <c r="P41" s="225"/>
      <c r="Q41" s="225"/>
      <c r="R41" s="59"/>
    </row>
    <row r="42" spans="1:18" ht="30" customHeight="1">
      <c r="A42" s="17"/>
      <c r="B42" s="80"/>
      <c r="C42" s="80" t="s">
        <v>8</v>
      </c>
      <c r="D42" s="80"/>
      <c r="E42" s="179"/>
      <c r="F42" s="179"/>
      <c r="G42" s="85"/>
      <c r="H42" s="83"/>
      <c r="I42" s="80" t="s">
        <v>8</v>
      </c>
      <c r="J42" s="80"/>
      <c r="K42" s="87"/>
      <c r="L42" s="85"/>
      <c r="M42" s="117"/>
      <c r="N42" s="192" t="s">
        <v>138</v>
      </c>
      <c r="O42" s="215"/>
      <c r="P42" s="221"/>
      <c r="Q42" s="221"/>
      <c r="R42" s="59"/>
    </row>
    <row r="43" spans="1:18" ht="30" customHeight="1">
      <c r="A43" s="17"/>
      <c r="B43" s="80"/>
      <c r="C43" s="80" t="s">
        <v>9</v>
      </c>
      <c r="D43" s="80"/>
      <c r="E43" s="179"/>
      <c r="F43" s="179"/>
      <c r="G43" s="85"/>
      <c r="H43" s="83"/>
      <c r="I43" s="80" t="s">
        <v>9</v>
      </c>
      <c r="J43" s="80"/>
      <c r="K43" s="76"/>
      <c r="L43" s="85"/>
      <c r="M43" s="117"/>
      <c r="N43" s="239" t="s">
        <v>139</v>
      </c>
      <c r="O43" s="267"/>
      <c r="P43" s="221"/>
      <c r="Q43" s="221"/>
      <c r="R43" s="59"/>
    </row>
    <row r="44" spans="1:18" ht="30" customHeight="1">
      <c r="A44" s="17"/>
      <c r="B44" s="80"/>
      <c r="C44" s="80" t="s">
        <v>356</v>
      </c>
      <c r="D44" s="80"/>
      <c r="E44" s="179"/>
      <c r="F44" s="179"/>
      <c r="G44" s="88"/>
      <c r="H44" s="83"/>
      <c r="I44" s="83" t="s">
        <v>356</v>
      </c>
      <c r="J44" s="80"/>
      <c r="K44" s="76"/>
      <c r="L44" s="89"/>
      <c r="M44" s="89"/>
      <c r="N44" s="269" t="s">
        <v>357</v>
      </c>
      <c r="O44" s="269"/>
      <c r="P44" s="179"/>
      <c r="Q44" s="179"/>
      <c r="R44" s="59"/>
    </row>
    <row r="45" spans="1:17" s="31" customFormat="1" ht="30" customHeight="1">
      <c r="A45" s="143"/>
      <c r="B45" s="28"/>
      <c r="C45" s="147"/>
      <c r="D45" s="63"/>
      <c r="E45" s="12"/>
      <c r="F45" s="12"/>
      <c r="G45" s="16"/>
      <c r="H45" s="35"/>
      <c r="I45" s="35"/>
      <c r="J45" s="35"/>
      <c r="K45" s="35"/>
      <c r="L45" s="35"/>
      <c r="M45" s="140"/>
      <c r="N45" s="140"/>
      <c r="O45" s="140"/>
      <c r="P45" s="140"/>
      <c r="Q45" s="140"/>
    </row>
    <row r="46" spans="1:6" ht="30" customHeight="1">
      <c r="A46" s="11" t="s">
        <v>89</v>
      </c>
      <c r="B46" s="11"/>
      <c r="C46" s="176"/>
      <c r="D46" s="176"/>
      <c r="E46" s="7"/>
      <c r="F46" s="7"/>
    </row>
    <row r="47" spans="1:6" ht="30" customHeight="1">
      <c r="A47" s="11"/>
      <c r="B47" s="11"/>
      <c r="C47" s="20"/>
      <c r="D47" s="20"/>
      <c r="E47" s="7"/>
      <c r="F47" s="7"/>
    </row>
    <row r="48" spans="1:6" ht="30" customHeight="1">
      <c r="A48" s="11"/>
      <c r="B48" s="11"/>
      <c r="C48" s="20"/>
      <c r="D48" s="20"/>
      <c r="E48" s="7"/>
      <c r="F48" s="7"/>
    </row>
    <row r="49" spans="1:17" s="1" customFormat="1" ht="30" customHeight="1">
      <c r="A49" s="48" t="s">
        <v>296</v>
      </c>
      <c r="B49" s="47"/>
      <c r="C49" s="47"/>
      <c r="D49" s="47"/>
      <c r="E49" s="47"/>
      <c r="F49" s="47"/>
      <c r="G49" s="47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s="1" customFormat="1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3:12" ht="30" customHeight="1">
      <c r="C51" s="30"/>
      <c r="D51" s="30"/>
      <c r="E51" s="172"/>
      <c r="F51" s="56"/>
      <c r="G51" s="283" t="s">
        <v>135</v>
      </c>
      <c r="H51" s="283"/>
      <c r="I51" s="283"/>
      <c r="L51" s="4" t="s">
        <v>12</v>
      </c>
    </row>
    <row r="52" spans="1:17" ht="30" customHeight="1">
      <c r="A52" s="12" t="s">
        <v>61</v>
      </c>
      <c r="B52" s="7"/>
      <c r="C52" s="25"/>
      <c r="D52" s="25"/>
      <c r="E52" s="30"/>
      <c r="F52" s="58" t="s">
        <v>2</v>
      </c>
      <c r="G52" s="249"/>
      <c r="H52" s="249"/>
      <c r="I52" s="249"/>
      <c r="L52" s="7"/>
      <c r="M52" s="7"/>
      <c r="N52" s="7"/>
      <c r="O52" s="7"/>
      <c r="P52" s="7"/>
      <c r="Q52" s="7"/>
    </row>
    <row r="53" spans="1:17" ht="30" customHeight="1">
      <c r="A53" s="12" t="s">
        <v>62</v>
      </c>
      <c r="B53" s="7"/>
      <c r="C53" s="25"/>
      <c r="D53" s="25"/>
      <c r="E53" s="30"/>
      <c r="F53" s="58" t="s">
        <v>2</v>
      </c>
      <c r="G53" s="248"/>
      <c r="H53" s="248"/>
      <c r="I53" s="248"/>
      <c r="L53" s="7"/>
      <c r="M53" s="7"/>
      <c r="N53" s="7"/>
      <c r="O53" s="7"/>
      <c r="P53" s="7"/>
      <c r="Q53" s="7"/>
    </row>
    <row r="54" spans="1:17" ht="30" customHeight="1">
      <c r="A54" s="12" t="s">
        <v>131</v>
      </c>
      <c r="B54" s="7"/>
      <c r="C54" s="25"/>
      <c r="D54" s="25"/>
      <c r="E54" s="30"/>
      <c r="F54" s="58" t="s">
        <v>2</v>
      </c>
      <c r="G54" s="248"/>
      <c r="H54" s="248"/>
      <c r="I54" s="248"/>
      <c r="L54" s="7"/>
      <c r="O54" s="7"/>
      <c r="P54" s="7"/>
      <c r="Q54" s="7"/>
    </row>
    <row r="55" spans="1:17" ht="30" customHeight="1">
      <c r="A55" s="12" t="s">
        <v>38</v>
      </c>
      <c r="B55" s="7"/>
      <c r="C55" s="172" t="s">
        <v>360</v>
      </c>
      <c r="D55" s="172"/>
      <c r="E55" s="25"/>
      <c r="F55" s="7"/>
      <c r="G55" s="57"/>
      <c r="H55" s="57"/>
      <c r="I55" s="57"/>
      <c r="L55" s="7"/>
      <c r="O55" s="7"/>
      <c r="P55" s="7"/>
      <c r="Q55" s="7"/>
    </row>
    <row r="56" spans="1:12" ht="30" customHeight="1">
      <c r="A56" s="12" t="s">
        <v>101</v>
      </c>
      <c r="B56" s="14"/>
      <c r="C56" s="24"/>
      <c r="D56" s="24"/>
      <c r="E56" s="25"/>
      <c r="F56" s="20"/>
      <c r="G56" s="7"/>
      <c r="H56" s="7"/>
      <c r="I56" s="7"/>
      <c r="L56" s="7"/>
    </row>
    <row r="57" spans="1:17" ht="30" customHeight="1">
      <c r="A57" s="11" t="s">
        <v>132</v>
      </c>
      <c r="B57" s="52"/>
      <c r="C57" s="39" t="s">
        <v>133</v>
      </c>
      <c r="D57" s="265"/>
      <c r="E57" s="265"/>
      <c r="F57" s="146"/>
      <c r="G57" s="191" t="s">
        <v>94</v>
      </c>
      <c r="H57" s="278"/>
      <c r="I57" s="278"/>
      <c r="J57" s="278"/>
      <c r="K57" s="278"/>
      <c r="L57" s="9" t="s">
        <v>282</v>
      </c>
      <c r="M57" s="265"/>
      <c r="N57" s="266"/>
      <c r="O57" s="24" t="s">
        <v>134</v>
      </c>
      <c r="P57" s="265"/>
      <c r="Q57" s="266"/>
    </row>
    <row r="58" spans="3:17" ht="30" customHeight="1">
      <c r="C58" s="7"/>
      <c r="D58" s="7"/>
      <c r="E58" s="7"/>
      <c r="F58" s="7"/>
      <c r="M58" s="7"/>
      <c r="N58" s="7"/>
      <c r="Q58" s="7"/>
    </row>
    <row r="59" spans="1:17" s="31" customFormat="1" ht="30" customHeight="1">
      <c r="A59" s="28"/>
      <c r="B59" s="28"/>
      <c r="C59" s="30"/>
      <c r="D59" s="30"/>
      <c r="E59" s="30"/>
      <c r="F59" s="30"/>
      <c r="G59" s="25"/>
      <c r="H59" s="16"/>
      <c r="I59" s="16"/>
      <c r="J59" s="30"/>
      <c r="K59" s="30"/>
      <c r="L59" s="28"/>
      <c r="M59" s="28"/>
      <c r="N59" s="22"/>
      <c r="O59" s="22"/>
      <c r="P59" s="22"/>
      <c r="Q59" s="30"/>
    </row>
    <row r="60" spans="1:16" ht="30" customHeight="1">
      <c r="A60" s="86" t="s">
        <v>142</v>
      </c>
      <c r="B60" s="85"/>
      <c r="C60" s="90" t="s">
        <v>355</v>
      </c>
      <c r="D60" s="82" t="s">
        <v>2</v>
      </c>
      <c r="E60" s="228"/>
      <c r="F60" s="229"/>
      <c r="G60" s="91"/>
      <c r="H60" s="226" t="s">
        <v>359</v>
      </c>
      <c r="I60" s="226"/>
      <c r="J60" s="226"/>
      <c r="K60" s="226"/>
      <c r="L60" s="279"/>
      <c r="M60" s="279"/>
      <c r="P60" s="12"/>
    </row>
    <row r="61" spans="1:16" ht="30" customHeight="1">
      <c r="A61" s="62" t="s">
        <v>143</v>
      </c>
      <c r="C61" s="8"/>
      <c r="D61" s="8"/>
      <c r="E61" s="18"/>
      <c r="F61" s="18"/>
      <c r="G61" s="60"/>
      <c r="H61" s="60"/>
      <c r="I61" s="60"/>
      <c r="J61" s="3"/>
      <c r="K61" s="3"/>
      <c r="L61" s="3"/>
      <c r="M61" s="3"/>
      <c r="N61" s="61"/>
      <c r="O61" s="61"/>
      <c r="P61" s="12"/>
    </row>
    <row r="62" spans="1:16" ht="30" customHeight="1">
      <c r="A62" s="62"/>
      <c r="C62" s="8"/>
      <c r="D62" s="8"/>
      <c r="E62" s="18"/>
      <c r="F62" s="18"/>
      <c r="G62" s="60"/>
      <c r="H62" s="60"/>
      <c r="I62" s="60"/>
      <c r="J62" s="3"/>
      <c r="K62" s="3"/>
      <c r="L62" s="3"/>
      <c r="M62" s="3"/>
      <c r="N62" s="61"/>
      <c r="O62" s="61"/>
      <c r="P62" s="12"/>
    </row>
    <row r="63" spans="1:17" ht="30" customHeight="1">
      <c r="A63" s="5" t="s">
        <v>11</v>
      </c>
      <c r="C63" s="7"/>
      <c r="D63" s="7"/>
      <c r="E63" s="7"/>
      <c r="F63" s="7"/>
      <c r="G63" s="7"/>
      <c r="I63" s="54" t="s">
        <v>102</v>
      </c>
      <c r="K63" s="38"/>
      <c r="L63"/>
      <c r="M63"/>
      <c r="N63"/>
      <c r="O63"/>
      <c r="P63"/>
      <c r="Q63"/>
    </row>
    <row r="64" spans="1:17" ht="30" customHeight="1">
      <c r="A64" s="92" t="s">
        <v>145</v>
      </c>
      <c r="B64" s="85"/>
      <c r="C64" s="164"/>
      <c r="D64" s="98"/>
      <c r="E64" s="93"/>
      <c r="F64" s="94"/>
      <c r="G64" s="93"/>
      <c r="H64" s="85"/>
      <c r="I64" s="85"/>
      <c r="J64" s="95" t="s">
        <v>150</v>
      </c>
      <c r="K64" s="96"/>
      <c r="L64" s="75"/>
      <c r="M64" s="93"/>
      <c r="N64" s="85"/>
      <c r="O64" s="93"/>
      <c r="P64" s="85"/>
      <c r="Q64" s="93"/>
    </row>
    <row r="65" spans="1:17" ht="30" customHeight="1">
      <c r="A65" s="86" t="s">
        <v>148</v>
      </c>
      <c r="B65" s="82"/>
      <c r="C65" s="93"/>
      <c r="D65" s="98"/>
      <c r="E65" s="93"/>
      <c r="F65" s="94"/>
      <c r="G65" s="93"/>
      <c r="H65" s="85"/>
      <c r="I65" s="80"/>
      <c r="J65" s="95" t="s">
        <v>146</v>
      </c>
      <c r="K65" s="85"/>
      <c r="L65" s="75"/>
      <c r="M65" s="97"/>
      <c r="N65" s="85"/>
      <c r="O65" s="97"/>
      <c r="P65" s="85"/>
      <c r="Q65" s="97"/>
    </row>
    <row r="66" spans="1:17" ht="30" customHeight="1">
      <c r="A66" s="86" t="s">
        <v>149</v>
      </c>
      <c r="B66" s="82"/>
      <c r="C66" s="133"/>
      <c r="D66" s="98"/>
      <c r="E66" s="133"/>
      <c r="F66" s="94"/>
      <c r="G66" s="133"/>
      <c r="H66" s="85"/>
      <c r="I66" s="80"/>
      <c r="J66" s="95" t="s">
        <v>147</v>
      </c>
      <c r="K66" s="85"/>
      <c r="L66" s="75"/>
      <c r="M66" s="99"/>
      <c r="N66" s="85"/>
      <c r="O66" s="99"/>
      <c r="P66" s="85"/>
      <c r="Q66" s="99"/>
    </row>
    <row r="67" spans="1:17" ht="30" customHeight="1">
      <c r="A67" s="239" t="s">
        <v>176</v>
      </c>
      <c r="B67" s="240"/>
      <c r="C67" s="93"/>
      <c r="D67" s="98"/>
      <c r="E67" s="93"/>
      <c r="F67" s="94"/>
      <c r="G67" s="93"/>
      <c r="H67" s="85"/>
      <c r="I67" s="80"/>
      <c r="J67" s="95" t="s">
        <v>151</v>
      </c>
      <c r="K67" s="85"/>
      <c r="L67" s="75"/>
      <c r="M67" s="97"/>
      <c r="N67" s="85"/>
      <c r="O67" s="97"/>
      <c r="P67" s="85"/>
      <c r="Q67" s="97"/>
    </row>
    <row r="68" spans="10:17" ht="30" customHeight="1">
      <c r="J68"/>
      <c r="K68"/>
      <c r="L68"/>
      <c r="M68"/>
      <c r="N68"/>
      <c r="O68"/>
      <c r="P68"/>
      <c r="Q68"/>
    </row>
    <row r="69" spans="1:15" ht="30" customHeight="1">
      <c r="A69" s="224" t="s">
        <v>152</v>
      </c>
      <c r="B69" s="224"/>
      <c r="C69" s="225"/>
      <c r="D69" s="286"/>
      <c r="E69" s="286"/>
      <c r="F69" s="286"/>
      <c r="G69" s="286"/>
      <c r="H69" s="16"/>
      <c r="I69" s="288" t="s">
        <v>95</v>
      </c>
      <c r="J69" s="288"/>
      <c r="K69" s="288"/>
      <c r="L69" s="190"/>
      <c r="M69" s="190"/>
      <c r="N69" s="190"/>
      <c r="O69" s="33" t="s">
        <v>103</v>
      </c>
    </row>
    <row r="70" spans="1:17" ht="30" customHeight="1">
      <c r="A70" s="8"/>
      <c r="B70" s="8"/>
      <c r="C70" s="6"/>
      <c r="D70" s="6"/>
      <c r="E70" s="9"/>
      <c r="F70" s="9"/>
      <c r="G70" s="21"/>
      <c r="H70" s="21"/>
      <c r="L70"/>
      <c r="M70"/>
      <c r="N70"/>
      <c r="O70"/>
      <c r="P70"/>
      <c r="Q70"/>
    </row>
    <row r="71" spans="1:17" ht="30" customHeight="1">
      <c r="A71" s="79" t="s">
        <v>153</v>
      </c>
      <c r="B71" s="85"/>
      <c r="C71" s="77"/>
      <c r="D71" s="77"/>
      <c r="E71" s="77"/>
      <c r="F71" s="77"/>
      <c r="G71" s="77"/>
      <c r="H71" s="85"/>
      <c r="I71" s="100"/>
      <c r="J71" s="227"/>
      <c r="K71" s="227"/>
      <c r="L71" s="227"/>
      <c r="M71" s="227"/>
      <c r="N71" s="81"/>
      <c r="O71" s="85"/>
      <c r="P71" s="85"/>
      <c r="Q71" s="85"/>
    </row>
    <row r="72" spans="1:18" ht="30" customHeight="1">
      <c r="A72" s="68" t="s">
        <v>4</v>
      </c>
      <c r="B72" s="225"/>
      <c r="C72" s="225"/>
      <c r="D72" s="70"/>
      <c r="E72" s="126" t="s">
        <v>185</v>
      </c>
      <c r="F72" s="190"/>
      <c r="G72" s="190"/>
      <c r="H72" s="73" t="s">
        <v>103</v>
      </c>
      <c r="I72" s="74"/>
      <c r="J72" s="68" t="s">
        <v>4</v>
      </c>
      <c r="K72" s="225"/>
      <c r="L72" s="241"/>
      <c r="M72" s="70"/>
      <c r="N72" s="126" t="s">
        <v>185</v>
      </c>
      <c r="O72" s="190"/>
      <c r="P72" s="190"/>
      <c r="Q72" s="73" t="s">
        <v>103</v>
      </c>
      <c r="R72" s="33"/>
    </row>
    <row r="73" spans="1:18" ht="30" customHeight="1">
      <c r="A73" s="68" t="s">
        <v>4</v>
      </c>
      <c r="B73" s="221"/>
      <c r="C73" s="221"/>
      <c r="D73" s="70"/>
      <c r="E73" s="126" t="s">
        <v>185</v>
      </c>
      <c r="F73" s="196"/>
      <c r="G73" s="196"/>
      <c r="H73" s="73" t="s">
        <v>103</v>
      </c>
      <c r="I73" s="74"/>
      <c r="J73" s="71"/>
      <c r="K73" s="70"/>
      <c r="L73" s="70"/>
      <c r="M73" s="73"/>
      <c r="N73" s="73"/>
      <c r="O73" s="71"/>
      <c r="P73" s="70"/>
      <c r="Q73" s="70"/>
      <c r="R73" s="33"/>
    </row>
    <row r="74" spans="1:18" s="75" customFormat="1" ht="30" customHeight="1">
      <c r="A74" s="68"/>
      <c r="B74" s="69"/>
      <c r="C74" s="69"/>
      <c r="D74" s="70"/>
      <c r="E74" s="71"/>
      <c r="F74" s="72"/>
      <c r="G74" s="72"/>
      <c r="H74" s="73"/>
      <c r="I74" s="74"/>
      <c r="J74" s="71"/>
      <c r="K74" s="70"/>
      <c r="L74" s="70"/>
      <c r="M74" s="73"/>
      <c r="N74" s="73"/>
      <c r="O74" s="71"/>
      <c r="P74" s="70"/>
      <c r="Q74" s="70"/>
      <c r="R74" s="73"/>
    </row>
    <row r="75" spans="1:18" ht="30" customHeight="1">
      <c r="A75" s="193" t="s">
        <v>40</v>
      </c>
      <c r="B75" s="193"/>
      <c r="C75" s="193"/>
      <c r="D75" s="193"/>
      <c r="E75" s="70"/>
      <c r="F75" s="70"/>
      <c r="G75" s="73"/>
      <c r="H75" s="73"/>
      <c r="I75" s="74"/>
      <c r="J75" s="71"/>
      <c r="K75" s="70"/>
      <c r="L75" s="70"/>
      <c r="M75" s="73"/>
      <c r="N75" s="73"/>
      <c r="O75" s="71"/>
      <c r="P75" s="70"/>
      <c r="Q75" s="70"/>
      <c r="R75" s="33"/>
    </row>
    <row r="76" spans="1:18" ht="30" customHeight="1">
      <c r="A76" s="68" t="s">
        <v>4</v>
      </c>
      <c r="B76" s="225"/>
      <c r="C76" s="225"/>
      <c r="D76" s="70"/>
      <c r="E76" s="126" t="s">
        <v>185</v>
      </c>
      <c r="F76" s="190"/>
      <c r="G76" s="190"/>
      <c r="H76" s="73" t="s">
        <v>103</v>
      </c>
      <c r="I76" s="74"/>
      <c r="J76" s="68" t="s">
        <v>4</v>
      </c>
      <c r="K76" s="225"/>
      <c r="L76" s="241"/>
      <c r="M76" s="70"/>
      <c r="N76" s="126" t="s">
        <v>185</v>
      </c>
      <c r="O76" s="190"/>
      <c r="P76" s="190"/>
      <c r="Q76" s="73" t="s">
        <v>103</v>
      </c>
      <c r="R76" s="33"/>
    </row>
    <row r="77" spans="1:18" ht="30" customHeight="1">
      <c r="A77" s="68" t="s">
        <v>4</v>
      </c>
      <c r="B77" s="221"/>
      <c r="C77" s="221"/>
      <c r="D77" s="70"/>
      <c r="E77" s="126" t="s">
        <v>185</v>
      </c>
      <c r="F77" s="196"/>
      <c r="G77" s="196"/>
      <c r="H77" s="73" t="s">
        <v>103</v>
      </c>
      <c r="I77" s="74"/>
      <c r="J77" s="71"/>
      <c r="K77" s="70"/>
      <c r="L77" s="70"/>
      <c r="M77" s="73"/>
      <c r="N77" s="73"/>
      <c r="O77" s="71"/>
      <c r="P77" s="70"/>
      <c r="Q77" s="70"/>
      <c r="R77" s="33"/>
    </row>
    <row r="78" spans="1:18" s="75" customFormat="1" ht="30" customHeight="1">
      <c r="A78" s="68"/>
      <c r="B78" s="69"/>
      <c r="C78" s="69"/>
      <c r="D78" s="70"/>
      <c r="E78" s="71"/>
      <c r="F78" s="72"/>
      <c r="G78" s="72"/>
      <c r="H78" s="73"/>
      <c r="I78" s="74"/>
      <c r="J78" s="71"/>
      <c r="K78" s="70"/>
      <c r="L78" s="70"/>
      <c r="M78" s="73"/>
      <c r="N78" s="73"/>
      <c r="O78" s="71"/>
      <c r="P78" s="70"/>
      <c r="Q78" s="70"/>
      <c r="R78" s="73"/>
    </row>
    <row r="79" spans="1:18" ht="30" customHeight="1">
      <c r="A79" s="192" t="s">
        <v>154</v>
      </c>
      <c r="B79" s="193"/>
      <c r="C79" s="193"/>
      <c r="D79" s="193"/>
      <c r="E79" s="71"/>
      <c r="F79" s="88"/>
      <c r="G79" s="88"/>
      <c r="H79" s="73"/>
      <c r="I79" s="74"/>
      <c r="J79" s="71"/>
      <c r="K79" s="70"/>
      <c r="L79" s="70"/>
      <c r="M79" s="73"/>
      <c r="N79" s="73"/>
      <c r="O79" s="71"/>
      <c r="P79" s="70"/>
      <c r="Q79" s="70"/>
      <c r="R79" s="33"/>
    </row>
    <row r="80" spans="1:18" ht="30" customHeight="1">
      <c r="A80" s="68" t="s">
        <v>4</v>
      </c>
      <c r="B80" s="225"/>
      <c r="C80" s="241"/>
      <c r="D80" s="70"/>
      <c r="E80" s="126" t="s">
        <v>185</v>
      </c>
      <c r="F80" s="190"/>
      <c r="G80" s="190"/>
      <c r="H80" s="73" t="s">
        <v>103</v>
      </c>
      <c r="I80" s="74"/>
      <c r="J80" s="68" t="s">
        <v>4</v>
      </c>
      <c r="K80" s="225"/>
      <c r="L80" s="241"/>
      <c r="M80" s="70"/>
      <c r="N80" s="126" t="s">
        <v>185</v>
      </c>
      <c r="O80" s="190"/>
      <c r="P80" s="190"/>
      <c r="Q80" s="73" t="s">
        <v>103</v>
      </c>
      <c r="R80" s="33"/>
    </row>
    <row r="81" spans="1:18" ht="30" customHeight="1">
      <c r="A81" s="68" t="s">
        <v>4</v>
      </c>
      <c r="B81" s="221"/>
      <c r="C81" s="297"/>
      <c r="D81" s="70"/>
      <c r="E81" s="126" t="s">
        <v>185</v>
      </c>
      <c r="F81" s="196"/>
      <c r="G81" s="196"/>
      <c r="H81" s="73" t="s">
        <v>103</v>
      </c>
      <c r="I81" s="74"/>
      <c r="J81" s="71"/>
      <c r="K81" s="70"/>
      <c r="L81" s="70"/>
      <c r="M81" s="73"/>
      <c r="N81" s="73"/>
      <c r="O81" s="71"/>
      <c r="P81" s="70"/>
      <c r="Q81" s="70"/>
      <c r="R81" s="33"/>
    </row>
    <row r="82" spans="1:18" ht="30" customHeight="1">
      <c r="A82" s="8"/>
      <c r="B82" s="35"/>
      <c r="C82" s="8"/>
      <c r="D82" s="8"/>
      <c r="E82" s="8"/>
      <c r="F82" s="8"/>
      <c r="G82" s="9"/>
      <c r="H82" s="9"/>
      <c r="I82" s="9"/>
      <c r="J82" s="9"/>
      <c r="K82" s="9"/>
      <c r="L82" s="9"/>
      <c r="M82" s="6"/>
      <c r="N82" s="9"/>
      <c r="O82" s="9"/>
      <c r="P82" s="9"/>
      <c r="R82" s="16"/>
    </row>
    <row r="83" s="1" customFormat="1" ht="30" customHeight="1"/>
    <row r="84" spans="1:17" ht="30" customHeight="1">
      <c r="A84" s="48" t="s">
        <v>180</v>
      </c>
      <c r="B84" s="47"/>
      <c r="C84" s="47"/>
      <c r="D84" s="47"/>
      <c r="E84" s="47"/>
      <c r="F84" s="47"/>
      <c r="G84" s="47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ht="30" customHeight="1"/>
    <row r="86" spans="1:11" ht="30" customHeight="1">
      <c r="A86" s="194" t="s">
        <v>286</v>
      </c>
      <c r="B86" s="194"/>
      <c r="C86" s="195"/>
      <c r="D86" s="195"/>
      <c r="E86" s="195"/>
      <c r="F86" s="195"/>
      <c r="G86" s="195"/>
      <c r="I86" s="287" t="s">
        <v>25</v>
      </c>
      <c r="J86" s="287"/>
      <c r="K86" s="287"/>
    </row>
    <row r="87" spans="1:11" ht="30" customHeight="1">
      <c r="A87" s="5" t="s">
        <v>20</v>
      </c>
      <c r="E87" s="18" t="s">
        <v>2</v>
      </c>
      <c r="F87" s="220"/>
      <c r="G87" s="220"/>
      <c r="I87" s="18" t="s">
        <v>2</v>
      </c>
      <c r="J87" s="185" t="str">
        <f>IF(F87=""," ",(F87/$F$20)*1000)</f>
        <v> </v>
      </c>
      <c r="K87" s="185"/>
    </row>
    <row r="88" spans="1:11" ht="30" customHeight="1">
      <c r="A88" s="5" t="s">
        <v>21</v>
      </c>
      <c r="E88" s="18" t="s">
        <v>2</v>
      </c>
      <c r="F88" s="187"/>
      <c r="G88" s="187"/>
      <c r="I88" s="18" t="s">
        <v>2</v>
      </c>
      <c r="J88" s="184" t="str">
        <f aca="true" t="shared" si="0" ref="J88:J93">IF(F88=""," ",(F88/$F$20)*1000)</f>
        <v> </v>
      </c>
      <c r="K88" s="184"/>
    </row>
    <row r="89" spans="1:11" ht="30" customHeight="1">
      <c r="A89" s="5" t="s">
        <v>22</v>
      </c>
      <c r="E89" s="18" t="s">
        <v>2</v>
      </c>
      <c r="F89" s="186"/>
      <c r="G89" s="186"/>
      <c r="I89" s="18" t="s">
        <v>2</v>
      </c>
      <c r="J89" s="184" t="str">
        <f t="shared" si="0"/>
        <v> </v>
      </c>
      <c r="K89" s="184"/>
    </row>
    <row r="90" spans="1:11" ht="30" customHeight="1">
      <c r="A90" s="5" t="s">
        <v>23</v>
      </c>
      <c r="E90" s="18" t="s">
        <v>2</v>
      </c>
      <c r="F90" s="186"/>
      <c r="G90" s="186"/>
      <c r="I90" s="18" t="s">
        <v>2</v>
      </c>
      <c r="J90" s="184" t="str">
        <f t="shared" si="0"/>
        <v> </v>
      </c>
      <c r="K90" s="184"/>
    </row>
    <row r="91" spans="1:11" ht="30" customHeight="1">
      <c r="A91" s="5" t="s">
        <v>30</v>
      </c>
      <c r="E91" s="18" t="s">
        <v>2</v>
      </c>
      <c r="F91" s="186"/>
      <c r="G91" s="186"/>
      <c r="I91" s="18" t="s">
        <v>2</v>
      </c>
      <c r="J91" s="184" t="str">
        <f t="shared" si="0"/>
        <v> </v>
      </c>
      <c r="K91" s="184"/>
    </row>
    <row r="92" spans="1:11" ht="30" customHeight="1">
      <c r="A92" s="5" t="s">
        <v>184</v>
      </c>
      <c r="E92" s="18" t="s">
        <v>2</v>
      </c>
      <c r="F92" s="186"/>
      <c r="G92" s="186"/>
      <c r="I92" s="18" t="s">
        <v>2</v>
      </c>
      <c r="J92" s="184" t="str">
        <f t="shared" si="0"/>
        <v> </v>
      </c>
      <c r="K92" s="184"/>
    </row>
    <row r="93" spans="1:17" ht="30" customHeight="1">
      <c r="A93" s="11" t="s">
        <v>172</v>
      </c>
      <c r="E93" s="18" t="s">
        <v>2</v>
      </c>
      <c r="F93" s="186"/>
      <c r="G93" s="186"/>
      <c r="I93" s="18" t="s">
        <v>2</v>
      </c>
      <c r="J93" s="184" t="str">
        <f t="shared" si="0"/>
        <v> </v>
      </c>
      <c r="K93" s="184"/>
      <c r="M93" s="218" t="s">
        <v>290</v>
      </c>
      <c r="N93" s="219"/>
      <c r="O93" s="219"/>
      <c r="P93" s="219"/>
      <c r="Q93" s="219"/>
    </row>
    <row r="94" spans="1:11" ht="30" customHeight="1">
      <c r="A94" s="15" t="s">
        <v>24</v>
      </c>
      <c r="B94" s="15"/>
      <c r="E94" s="18" t="s">
        <v>2</v>
      </c>
      <c r="F94" s="320">
        <f>SUM(F87:G93)</f>
        <v>0</v>
      </c>
      <c r="G94" s="320"/>
      <c r="I94" s="18" t="s">
        <v>2</v>
      </c>
      <c r="J94" s="284" t="str">
        <f>IF(F94=0,"0.00 ",(F94/$F$20)*1000)</f>
        <v>0.00 </v>
      </c>
      <c r="K94" s="284"/>
    </row>
    <row r="95" spans="1:11" ht="30" customHeight="1">
      <c r="A95" s="105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6:7" ht="30" customHeight="1">
      <c r="F96" s="7"/>
      <c r="G96" s="7"/>
    </row>
    <row r="97" spans="1:15" ht="30" customHeight="1">
      <c r="A97" s="189" t="s">
        <v>98</v>
      </c>
      <c r="B97" s="189"/>
      <c r="C97" s="189"/>
      <c r="D97" s="14"/>
      <c r="E97" s="43" t="s">
        <v>2</v>
      </c>
      <c r="F97" s="177"/>
      <c r="G97" s="177"/>
      <c r="H97" s="177"/>
      <c r="I97" s="177"/>
      <c r="J97" s="301" t="s">
        <v>166</v>
      </c>
      <c r="K97" s="301"/>
      <c r="L97" s="301"/>
      <c r="M97" s="301"/>
      <c r="N97" s="301"/>
      <c r="O97" s="301"/>
    </row>
    <row r="98" ht="30" customHeight="1"/>
    <row r="99" spans="1:7" ht="30" customHeight="1">
      <c r="A99" s="194" t="s">
        <v>177</v>
      </c>
      <c r="B99" s="195"/>
      <c r="C99" s="195"/>
      <c r="D99" s="195"/>
      <c r="E99" s="195"/>
      <c r="F99" s="195"/>
      <c r="G99" s="195"/>
    </row>
    <row r="100" spans="1:11" ht="30" customHeight="1">
      <c r="A100" s="12" t="s">
        <v>97</v>
      </c>
      <c r="B100" s="12"/>
      <c r="C100" s="12"/>
      <c r="D100" s="12"/>
      <c r="E100" s="12"/>
      <c r="F100" s="12"/>
      <c r="G100" s="12"/>
      <c r="H100" s="12"/>
      <c r="I100" s="18" t="s">
        <v>2</v>
      </c>
      <c r="J100" s="207"/>
      <c r="K100" s="207"/>
    </row>
    <row r="101" spans="1:11" ht="30" customHeight="1">
      <c r="A101" s="253" t="s">
        <v>31</v>
      </c>
      <c r="B101" s="253"/>
      <c r="C101" s="253"/>
      <c r="D101" s="16"/>
      <c r="E101" s="12"/>
      <c r="F101" s="12"/>
      <c r="G101" s="12"/>
      <c r="H101" s="7"/>
      <c r="I101" s="6" t="s">
        <v>2</v>
      </c>
      <c r="J101" s="187"/>
      <c r="K101" s="187"/>
    </row>
    <row r="102" spans="1:11" ht="30" customHeight="1">
      <c r="A102" s="12" t="s">
        <v>192</v>
      </c>
      <c r="B102" s="16"/>
      <c r="C102" s="16"/>
      <c r="D102" s="16"/>
      <c r="E102" s="12"/>
      <c r="F102" s="12"/>
      <c r="G102" s="12"/>
      <c r="H102" s="7"/>
      <c r="I102" s="6" t="s">
        <v>2</v>
      </c>
      <c r="J102" s="187"/>
      <c r="K102" s="187"/>
    </row>
    <row r="103" spans="1:15" ht="30" customHeight="1">
      <c r="A103" s="293" t="s">
        <v>283</v>
      </c>
      <c r="B103" s="294"/>
      <c r="F103" s="12"/>
      <c r="G103" s="12"/>
      <c r="H103" s="7"/>
      <c r="I103" s="6" t="s">
        <v>2</v>
      </c>
      <c r="J103" s="187"/>
      <c r="K103" s="187"/>
      <c r="M103" s="165"/>
      <c r="N103" s="63"/>
      <c r="O103" s="12" t="s">
        <v>103</v>
      </c>
    </row>
    <row r="104" spans="1:11" ht="30" customHeight="1">
      <c r="A104" s="11" t="s">
        <v>186</v>
      </c>
      <c r="C104" s="9"/>
      <c r="D104" s="9"/>
      <c r="E104" s="9"/>
      <c r="F104" s="9"/>
      <c r="G104" s="9"/>
      <c r="H104" s="9"/>
      <c r="I104" s="18" t="s">
        <v>2</v>
      </c>
      <c r="J104" s="207"/>
      <c r="K104" s="207"/>
    </row>
    <row r="105" spans="1:11" ht="30" customHeight="1">
      <c r="A105" s="11" t="s">
        <v>187</v>
      </c>
      <c r="C105" s="22"/>
      <c r="D105" s="22"/>
      <c r="E105" s="22"/>
      <c r="F105" s="22"/>
      <c r="G105" s="22"/>
      <c r="H105" s="22"/>
      <c r="I105" s="34" t="s">
        <v>2</v>
      </c>
      <c r="J105" s="207"/>
      <c r="K105" s="207"/>
    </row>
    <row r="106" spans="1:11" ht="30" customHeight="1">
      <c r="A106" s="11" t="s">
        <v>188</v>
      </c>
      <c r="C106" s="22"/>
      <c r="D106" s="22"/>
      <c r="E106" s="22"/>
      <c r="F106" s="22"/>
      <c r="G106" s="22"/>
      <c r="H106" s="22"/>
      <c r="I106" s="6" t="s">
        <v>2</v>
      </c>
      <c r="J106" s="187"/>
      <c r="K106" s="187"/>
    </row>
    <row r="107" spans="1:11" ht="30" customHeight="1">
      <c r="A107" s="11" t="s">
        <v>189</v>
      </c>
      <c r="I107"/>
      <c r="J107" s="31"/>
      <c r="K107" s="31"/>
    </row>
    <row r="108" spans="2:11" ht="30" customHeight="1">
      <c r="B108" s="13" t="s">
        <v>28</v>
      </c>
      <c r="I108" s="18" t="s">
        <v>2</v>
      </c>
      <c r="J108" s="207"/>
      <c r="K108" s="207"/>
    </row>
    <row r="109" spans="2:11" ht="30" customHeight="1">
      <c r="B109" s="13" t="s">
        <v>27</v>
      </c>
      <c r="I109" s="18" t="s">
        <v>2</v>
      </c>
      <c r="J109" s="207"/>
      <c r="K109" s="207"/>
    </row>
    <row r="110" spans="2:11" ht="30" customHeight="1">
      <c r="B110" s="13" t="s">
        <v>29</v>
      </c>
      <c r="I110" s="18" t="s">
        <v>2</v>
      </c>
      <c r="J110" s="207"/>
      <c r="K110" s="207"/>
    </row>
    <row r="111" spans="1:11" ht="30" customHeight="1">
      <c r="A111" s="5" t="s">
        <v>32</v>
      </c>
      <c r="I111" s="6" t="s">
        <v>2</v>
      </c>
      <c r="J111" s="187"/>
      <c r="K111" s="187"/>
    </row>
    <row r="112" spans="1:11" ht="30" customHeight="1">
      <c r="A112" s="5" t="s">
        <v>33</v>
      </c>
      <c r="I112" s="6" t="s">
        <v>2</v>
      </c>
      <c r="J112" s="187"/>
      <c r="K112" s="187"/>
    </row>
    <row r="113" spans="1:11" ht="30" customHeight="1">
      <c r="A113" s="5" t="s">
        <v>34</v>
      </c>
      <c r="C113" s="22"/>
      <c r="D113" s="22"/>
      <c r="E113" s="22"/>
      <c r="F113" s="22"/>
      <c r="G113" s="22"/>
      <c r="H113" s="22"/>
      <c r="I113" s="6" t="s">
        <v>2</v>
      </c>
      <c r="J113" s="187"/>
      <c r="K113" s="187"/>
    </row>
    <row r="114" spans="1:11" ht="30" customHeight="1">
      <c r="A114" s="11" t="s">
        <v>190</v>
      </c>
      <c r="C114" s="22"/>
      <c r="D114" s="22"/>
      <c r="E114" s="22"/>
      <c r="F114" s="22"/>
      <c r="G114" s="22"/>
      <c r="H114" s="22"/>
      <c r="I114" s="18" t="s">
        <v>2</v>
      </c>
      <c r="J114" s="187"/>
      <c r="K114" s="187"/>
    </row>
    <row r="115" spans="1:11" ht="30" customHeight="1">
      <c r="A115" s="11" t="s">
        <v>85</v>
      </c>
      <c r="C115" s="22"/>
      <c r="D115" s="22"/>
      <c r="E115" s="22"/>
      <c r="F115" s="22"/>
      <c r="G115" s="22"/>
      <c r="H115" s="22"/>
      <c r="I115" s="18" t="s">
        <v>2</v>
      </c>
      <c r="J115" s="187"/>
      <c r="K115" s="187"/>
    </row>
    <row r="116" spans="1:13" ht="30" customHeight="1">
      <c r="A116" s="206" t="s">
        <v>191</v>
      </c>
      <c r="B116" s="238"/>
      <c r="C116" s="238"/>
      <c r="D116" s="13"/>
      <c r="I116" s="6" t="s">
        <v>2</v>
      </c>
      <c r="J116" s="187"/>
      <c r="K116" s="187"/>
      <c r="L116" s="7"/>
      <c r="M116" s="7"/>
    </row>
    <row r="117" spans="1:13" ht="30" customHeight="1">
      <c r="A117" s="13"/>
      <c r="B117" s="13"/>
      <c r="C117" s="44" t="s">
        <v>49</v>
      </c>
      <c r="D117" s="44"/>
      <c r="E117" s="45"/>
      <c r="F117" s="45"/>
      <c r="G117" s="45"/>
      <c r="H117" s="45"/>
      <c r="I117" s="45"/>
      <c r="K117" s="9"/>
      <c r="L117" s="9"/>
      <c r="M117" s="9"/>
    </row>
    <row r="118" spans="1:11" ht="30" customHeight="1">
      <c r="A118" s="11" t="s">
        <v>178</v>
      </c>
      <c r="B118" s="216"/>
      <c r="C118" s="216"/>
      <c r="D118" s="216"/>
      <c r="E118" s="216"/>
      <c r="F118" s="216"/>
      <c r="G118" s="216"/>
      <c r="H118" s="21"/>
      <c r="I118" s="18" t="s">
        <v>2</v>
      </c>
      <c r="J118" s="207"/>
      <c r="K118" s="207"/>
    </row>
    <row r="119" spans="2:11" ht="30" customHeight="1">
      <c r="B119" s="216"/>
      <c r="C119" s="216"/>
      <c r="D119" s="216"/>
      <c r="E119" s="216"/>
      <c r="F119" s="216"/>
      <c r="G119" s="216"/>
      <c r="H119" s="21"/>
      <c r="I119" s="18" t="s">
        <v>2</v>
      </c>
      <c r="J119" s="187"/>
      <c r="K119" s="187"/>
    </row>
    <row r="120" spans="1:17" s="67" customFormat="1" ht="30" customHeight="1">
      <c r="A120" s="5"/>
      <c r="B120" s="216"/>
      <c r="C120" s="216"/>
      <c r="D120" s="216"/>
      <c r="E120" s="216"/>
      <c r="F120" s="216"/>
      <c r="G120" s="216"/>
      <c r="H120" s="21"/>
      <c r="I120" s="18" t="s">
        <v>2</v>
      </c>
      <c r="J120" s="207"/>
      <c r="K120" s="207"/>
      <c r="L120" s="5"/>
      <c r="M120" s="5"/>
      <c r="N120" s="5"/>
      <c r="O120" s="5"/>
      <c r="P120" s="5"/>
      <c r="Q120" s="5"/>
    </row>
    <row r="121" spans="1:17" s="67" customFormat="1" ht="30" customHeight="1">
      <c r="A121" s="5"/>
      <c r="B121" s="216"/>
      <c r="C121" s="216"/>
      <c r="D121" s="216"/>
      <c r="E121" s="216"/>
      <c r="F121" s="216"/>
      <c r="G121" s="216"/>
      <c r="H121" s="21"/>
      <c r="I121" s="18" t="s">
        <v>2</v>
      </c>
      <c r="J121" s="207"/>
      <c r="K121" s="207"/>
      <c r="L121" s="5"/>
      <c r="M121" s="5"/>
      <c r="N121" s="5"/>
      <c r="O121" s="5"/>
      <c r="P121" s="5"/>
      <c r="Q121" s="5"/>
    </row>
    <row r="122" spans="1:17" s="67" customFormat="1" ht="30" customHeight="1">
      <c r="A122" s="5"/>
      <c r="B122" s="216"/>
      <c r="C122" s="216"/>
      <c r="D122" s="216"/>
      <c r="E122" s="216"/>
      <c r="F122" s="216"/>
      <c r="G122" s="216"/>
      <c r="H122" s="21"/>
      <c r="I122" s="18" t="s">
        <v>2</v>
      </c>
      <c r="J122" s="207"/>
      <c r="K122" s="207"/>
      <c r="L122" s="5"/>
      <c r="M122" s="5"/>
      <c r="N122" s="5"/>
      <c r="O122" s="5"/>
      <c r="P122" s="5"/>
      <c r="Q122" s="5"/>
    </row>
    <row r="123" spans="1:17" s="67" customFormat="1" ht="30" customHeight="1">
      <c r="A123" s="13"/>
      <c r="B123" s="274"/>
      <c r="C123" s="274"/>
      <c r="D123" s="274"/>
      <c r="E123" s="274"/>
      <c r="F123" s="274"/>
      <c r="G123" s="274"/>
      <c r="H123" s="21"/>
      <c r="I123" s="18" t="s">
        <v>2</v>
      </c>
      <c r="J123" s="207"/>
      <c r="K123" s="207"/>
      <c r="L123" s="5"/>
      <c r="M123" s="5"/>
      <c r="N123" s="5"/>
      <c r="O123" s="5"/>
      <c r="P123" s="5"/>
      <c r="Q123" s="5"/>
    </row>
    <row r="124" spans="1:17" s="67" customFormat="1" ht="30" customHeight="1">
      <c r="A124" s="13"/>
      <c r="B124" s="127"/>
      <c r="C124" s="127"/>
      <c r="D124" s="127"/>
      <c r="E124" s="127"/>
      <c r="F124" s="127"/>
      <c r="G124" s="127"/>
      <c r="H124" s="21"/>
      <c r="I124" s="6" t="s">
        <v>2</v>
      </c>
      <c r="J124" s="187"/>
      <c r="K124" s="187"/>
      <c r="L124" s="5"/>
      <c r="M124" s="5"/>
      <c r="N124" s="5"/>
      <c r="O124" s="5"/>
      <c r="P124" s="5"/>
      <c r="Q124" s="5"/>
    </row>
    <row r="125" spans="1:17" s="67" customFormat="1" ht="30" customHeight="1">
      <c r="A125" s="13"/>
      <c r="B125" s="274"/>
      <c r="C125" s="274"/>
      <c r="D125" s="274"/>
      <c r="E125" s="274"/>
      <c r="F125" s="274"/>
      <c r="G125" s="274"/>
      <c r="H125" s="21"/>
      <c r="I125" s="18" t="s">
        <v>2</v>
      </c>
      <c r="J125" s="187"/>
      <c r="K125" s="187"/>
      <c r="L125" s="5"/>
      <c r="M125" s="5"/>
      <c r="N125" s="5"/>
      <c r="O125" s="5"/>
      <c r="P125" s="5"/>
      <c r="Q125" s="5"/>
    </row>
    <row r="126" spans="1:17" s="67" customFormat="1" ht="30" customHeight="1" thickBot="1">
      <c r="A126" s="171" t="s">
        <v>354</v>
      </c>
      <c r="B126" s="180" t="s">
        <v>353</v>
      </c>
      <c r="C126" s="180"/>
      <c r="D126" s="180"/>
      <c r="E126" s="180"/>
      <c r="F126" s="180"/>
      <c r="G126" s="180"/>
      <c r="H126" s="5"/>
      <c r="I126" s="23" t="s">
        <v>2</v>
      </c>
      <c r="J126" s="188">
        <f>J100+J101+J102+J104+J105+J106+J108+J109+J110+J111+J112+J113+J114+J115+J116+J118+J119+J120+J121+J122+J123+J124+J125</f>
        <v>0</v>
      </c>
      <c r="K126" s="188"/>
      <c r="L126" s="5"/>
      <c r="M126" s="5"/>
      <c r="N126" s="5"/>
      <c r="O126" s="5"/>
      <c r="P126" s="5"/>
      <c r="Q126" s="5"/>
    </row>
    <row r="127" spans="1:12" ht="30" customHeight="1" thickTop="1">
      <c r="A127" s="3"/>
      <c r="B127" s="3"/>
      <c r="J127" s="23"/>
      <c r="K127" s="66"/>
      <c r="L127" s="66"/>
    </row>
    <row r="128" spans="1:18" ht="30" customHeight="1">
      <c r="A128" s="86" t="s">
        <v>161</v>
      </c>
      <c r="B128" s="78"/>
      <c r="C128" s="197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9"/>
    </row>
    <row r="129" spans="1:18" ht="30" customHeight="1">
      <c r="A129" s="291" t="s">
        <v>175</v>
      </c>
      <c r="B129" s="292"/>
      <c r="C129" s="200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2"/>
    </row>
    <row r="130" spans="1:18" ht="30" customHeight="1">
      <c r="A130" s="292"/>
      <c r="B130" s="292"/>
      <c r="C130" s="200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2"/>
    </row>
    <row r="131" spans="1:18" ht="30" customHeight="1">
      <c r="A131" s="292"/>
      <c r="B131" s="292"/>
      <c r="C131" s="200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2"/>
    </row>
    <row r="132" spans="1:18" ht="30" customHeight="1">
      <c r="A132" s="292"/>
      <c r="B132" s="292"/>
      <c r="C132" s="200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2"/>
    </row>
    <row r="133" spans="1:18" ht="30" customHeight="1">
      <c r="A133" s="292"/>
      <c r="B133" s="292"/>
      <c r="C133" s="200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2"/>
    </row>
    <row r="134" spans="3:18" ht="30" customHeight="1">
      <c r="C134" s="203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5"/>
    </row>
    <row r="135" spans="1:18" s="31" customFormat="1" ht="30" customHeight="1">
      <c r="A135" s="295" t="s">
        <v>284</v>
      </c>
      <c r="B135" s="296"/>
      <c r="C135" s="296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</row>
    <row r="136" spans="1:18" ht="30" customHeight="1">
      <c r="A136" s="321" t="s">
        <v>287</v>
      </c>
      <c r="B136" s="321"/>
      <c r="C136" s="321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</row>
    <row r="137" spans="1:17" ht="30" customHeight="1">
      <c r="A137" s="48" t="s">
        <v>291</v>
      </c>
      <c r="B137" s="47"/>
      <c r="C137" s="47"/>
      <c r="D137" s="47"/>
      <c r="E137" s="47"/>
      <c r="F137" s="47"/>
      <c r="G137" s="47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30" customHeight="1">
      <c r="A138" s="142"/>
      <c r="B138" s="142"/>
      <c r="C138" s="85"/>
      <c r="D138" s="85"/>
      <c r="E138" s="85"/>
      <c r="F138" s="85"/>
      <c r="G138" s="85"/>
      <c r="H138" s="85"/>
      <c r="I138" s="85"/>
      <c r="J138" s="23"/>
      <c r="K138" s="104"/>
      <c r="L138" s="104"/>
      <c r="M138" s="85"/>
      <c r="N138" s="85"/>
      <c r="O138" s="85"/>
      <c r="P138" s="85"/>
      <c r="Q138" s="85"/>
    </row>
    <row r="139" spans="1:11" ht="30" customHeight="1">
      <c r="A139" s="11" t="s">
        <v>288</v>
      </c>
      <c r="C139" s="232" t="s">
        <v>17</v>
      </c>
      <c r="D139" s="232"/>
      <c r="E139" s="232"/>
      <c r="F139" s="232"/>
      <c r="G139" s="232"/>
      <c r="H139" s="22" t="s">
        <v>2</v>
      </c>
      <c r="I139" s="237"/>
      <c r="J139" s="237"/>
      <c r="K139" s="237"/>
    </row>
    <row r="140" spans="1:16" ht="30" customHeight="1">
      <c r="A140" s="191" t="s">
        <v>19</v>
      </c>
      <c r="B140" s="191"/>
      <c r="C140" s="191"/>
      <c r="D140" s="54"/>
      <c r="E140" s="22"/>
      <c r="F140" s="234" t="s">
        <v>162</v>
      </c>
      <c r="G140" s="234"/>
      <c r="H140" s="234"/>
      <c r="I140" s="234"/>
      <c r="J140" s="234"/>
      <c r="L140" s="234" t="s">
        <v>163</v>
      </c>
      <c r="M140" s="234"/>
      <c r="N140" s="234"/>
      <c r="O140" s="234"/>
      <c r="P140" s="9"/>
    </row>
    <row r="141" spans="1:15" ht="30" customHeight="1">
      <c r="A141" s="189" t="s">
        <v>18</v>
      </c>
      <c r="B141" s="189"/>
      <c r="C141" s="189"/>
      <c r="D141" s="14"/>
      <c r="E141" s="22"/>
      <c r="F141" s="22"/>
      <c r="G141" s="271" t="s">
        <v>130</v>
      </c>
      <c r="H141" s="271"/>
      <c r="I141" s="271"/>
      <c r="J141" s="271"/>
      <c r="L141" s="288" t="s">
        <v>129</v>
      </c>
      <c r="M141" s="288"/>
      <c r="N141" s="288"/>
      <c r="O141" s="288"/>
    </row>
    <row r="142" spans="1:17" ht="30" customHeight="1">
      <c r="A142" s="189" t="s">
        <v>292</v>
      </c>
      <c r="B142" s="189"/>
      <c r="C142" s="299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</row>
    <row r="143" spans="1:16" ht="30" customHeight="1">
      <c r="A143" s="64"/>
      <c r="B143" s="13"/>
      <c r="C143" s="13"/>
      <c r="D143" s="13"/>
      <c r="E143" s="8"/>
      <c r="F143" s="8"/>
      <c r="G143" s="9"/>
      <c r="H143" s="9"/>
      <c r="I143" s="230" t="s">
        <v>100</v>
      </c>
      <c r="J143" s="230"/>
      <c r="K143" s="230"/>
      <c r="M143" s="53"/>
      <c r="N143" s="40"/>
      <c r="O143" s="40"/>
      <c r="P143" s="27"/>
    </row>
    <row r="144" spans="1:16" ht="30" customHeight="1">
      <c r="A144" s="89" t="s">
        <v>158</v>
      </c>
      <c r="B144" s="85"/>
      <c r="C144" s="134"/>
      <c r="D144" s="86" t="s">
        <v>156</v>
      </c>
      <c r="E144" s="101" t="s">
        <v>155</v>
      </c>
      <c r="F144" s="102"/>
      <c r="G144" s="134"/>
      <c r="H144" s="77" t="s">
        <v>156</v>
      </c>
      <c r="I144" s="289" t="s">
        <v>165</v>
      </c>
      <c r="J144" s="290"/>
      <c r="K144" s="290"/>
      <c r="L144" s="103" t="s">
        <v>164</v>
      </c>
      <c r="M144" s="134"/>
      <c r="N144" s="285" t="s">
        <v>103</v>
      </c>
      <c r="O144" s="285"/>
      <c r="P144" s="27"/>
    </row>
    <row r="145" spans="1:16" ht="30" customHeight="1">
      <c r="A145" s="86" t="s">
        <v>157</v>
      </c>
      <c r="B145" s="85"/>
      <c r="C145" s="134"/>
      <c r="D145" s="86" t="s">
        <v>156</v>
      </c>
      <c r="E145" s="101" t="s">
        <v>155</v>
      </c>
      <c r="F145" s="102"/>
      <c r="G145" s="134"/>
      <c r="H145" s="77" t="s">
        <v>156</v>
      </c>
      <c r="I145" s="289" t="s">
        <v>165</v>
      </c>
      <c r="J145" s="290"/>
      <c r="K145" s="290"/>
      <c r="L145" s="103" t="s">
        <v>164</v>
      </c>
      <c r="M145" s="158"/>
      <c r="N145" s="285" t="s">
        <v>103</v>
      </c>
      <c r="O145" s="285"/>
      <c r="P145" s="27"/>
    </row>
    <row r="146" spans="1:16" ht="30" customHeight="1">
      <c r="A146" s="285" t="s">
        <v>171</v>
      </c>
      <c r="B146" s="285"/>
      <c r="C146" s="190"/>
      <c r="D146" s="190"/>
      <c r="E146" s="190"/>
      <c r="F146" s="190"/>
      <c r="G146" s="116"/>
      <c r="H146" s="190"/>
      <c r="I146" s="190"/>
      <c r="J146" s="190"/>
      <c r="K146" s="190"/>
      <c r="L146" s="103"/>
      <c r="M146" s="225"/>
      <c r="N146" s="286"/>
      <c r="O146" s="286"/>
      <c r="P146" s="286"/>
    </row>
    <row r="147" spans="1:15" ht="30" customHeight="1">
      <c r="A147" s="12" t="s">
        <v>159</v>
      </c>
      <c r="B147" s="65"/>
      <c r="C147" s="6" t="s">
        <v>2</v>
      </c>
      <c r="D147" s="207"/>
      <c r="E147" s="207"/>
      <c r="F147" s="207"/>
      <c r="I147" s="22"/>
      <c r="J147" s="22"/>
      <c r="K147" s="10"/>
      <c r="L147" s="10"/>
      <c r="M147" s="10"/>
      <c r="N147" s="10"/>
      <c r="O147" s="10"/>
    </row>
    <row r="148" spans="1:17" ht="30" customHeight="1">
      <c r="A148" s="12" t="s">
        <v>160</v>
      </c>
      <c r="B148" s="65"/>
      <c r="C148" s="6" t="s">
        <v>2</v>
      </c>
      <c r="D148" s="187"/>
      <c r="E148" s="187"/>
      <c r="F148" s="187"/>
      <c r="I148" s="22"/>
      <c r="J148" s="231" t="s">
        <v>170</v>
      </c>
      <c r="K148" s="231"/>
      <c r="L148" s="231"/>
      <c r="M148" s="216"/>
      <c r="N148" s="216"/>
      <c r="O148" s="216"/>
      <c r="P148" s="216"/>
      <c r="Q148" s="216"/>
    </row>
    <row r="149" spans="1:17" ht="30" customHeight="1">
      <c r="A149" s="16" t="s">
        <v>285</v>
      </c>
      <c r="B149" s="316"/>
      <c r="C149" s="317"/>
      <c r="D149" s="60"/>
      <c r="E149" s="60"/>
      <c r="F149" s="60"/>
      <c r="I149" s="22"/>
      <c r="J149" s="22"/>
      <c r="K149" s="22"/>
      <c r="L149" s="22"/>
      <c r="M149" s="140"/>
      <c r="N149" s="140"/>
      <c r="O149" s="140"/>
      <c r="P149" s="140"/>
      <c r="Q149" s="140"/>
    </row>
    <row r="150" spans="1:17" ht="30" customHeight="1">
      <c r="A150" s="14"/>
      <c r="B150" s="14"/>
      <c r="C150" s="135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ht="30" customHeight="1"/>
    <row r="152" spans="1:16" ht="30" customHeight="1">
      <c r="A152" s="11" t="s">
        <v>288</v>
      </c>
      <c r="C152" s="3" t="s">
        <v>17</v>
      </c>
      <c r="D152" s="3"/>
      <c r="E152" s="3"/>
      <c r="F152" s="3"/>
      <c r="G152" s="3"/>
      <c r="H152" s="22" t="s">
        <v>2</v>
      </c>
      <c r="I152" s="207"/>
      <c r="J152" s="207"/>
      <c r="K152" s="207"/>
      <c r="N152" s="136"/>
      <c r="O152" s="136"/>
      <c r="P152" s="9"/>
    </row>
    <row r="153" spans="1:15" ht="30" customHeight="1">
      <c r="A153" s="191" t="s">
        <v>19</v>
      </c>
      <c r="B153" s="191"/>
      <c r="C153" s="191"/>
      <c r="D153" s="54"/>
      <c r="E153" s="22"/>
      <c r="F153" s="234" t="s">
        <v>162</v>
      </c>
      <c r="G153" s="234"/>
      <c r="H153" s="234"/>
      <c r="I153" s="234"/>
      <c r="J153" s="234"/>
      <c r="L153" s="234" t="s">
        <v>163</v>
      </c>
      <c r="M153" s="271"/>
      <c r="N153" s="271"/>
      <c r="O153" s="271"/>
    </row>
    <row r="154" spans="1:17" ht="30" customHeight="1">
      <c r="A154" s="189" t="s">
        <v>18</v>
      </c>
      <c r="B154" s="189"/>
      <c r="C154" s="189"/>
      <c r="D154" s="14"/>
      <c r="E154" s="22"/>
      <c r="F154" s="22"/>
      <c r="G154" s="271" t="s">
        <v>130</v>
      </c>
      <c r="H154" s="271"/>
      <c r="I154" s="271"/>
      <c r="J154" s="271"/>
      <c r="L154" s="288" t="s">
        <v>129</v>
      </c>
      <c r="M154" s="288"/>
      <c r="N154" s="288"/>
      <c r="O154" s="288"/>
      <c r="P154" s="114"/>
      <c r="Q154" s="114"/>
    </row>
    <row r="155" spans="1:17" ht="30" customHeight="1">
      <c r="A155" s="189" t="s">
        <v>292</v>
      </c>
      <c r="B155" s="189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</row>
    <row r="156" spans="1:16" ht="30" customHeight="1">
      <c r="A156" s="64"/>
      <c r="B156" s="13"/>
      <c r="C156" s="13"/>
      <c r="D156" s="13"/>
      <c r="E156" s="8"/>
      <c r="F156" s="8"/>
      <c r="G156" s="9"/>
      <c r="H156" s="9"/>
      <c r="I156" s="230" t="s">
        <v>100</v>
      </c>
      <c r="J156" s="230"/>
      <c r="K156" s="230"/>
      <c r="M156" s="53"/>
      <c r="N156" s="40"/>
      <c r="O156" s="40"/>
      <c r="P156" s="27"/>
    </row>
    <row r="157" spans="1:16" ht="30" customHeight="1">
      <c r="A157" s="89" t="s">
        <v>158</v>
      </c>
      <c r="B157" s="85"/>
      <c r="C157" s="134"/>
      <c r="D157" s="86" t="s">
        <v>156</v>
      </c>
      <c r="E157" s="101" t="s">
        <v>155</v>
      </c>
      <c r="F157" s="102"/>
      <c r="G157" s="134"/>
      <c r="H157" s="77" t="s">
        <v>156</v>
      </c>
      <c r="I157" s="289" t="s">
        <v>165</v>
      </c>
      <c r="J157" s="290"/>
      <c r="K157" s="290"/>
      <c r="L157" s="103" t="s">
        <v>164</v>
      </c>
      <c r="M157" s="156"/>
      <c r="N157" s="285" t="s">
        <v>103</v>
      </c>
      <c r="O157" s="285"/>
      <c r="P157" s="27"/>
    </row>
    <row r="158" spans="1:16" ht="30" customHeight="1">
      <c r="A158" s="86" t="s">
        <v>157</v>
      </c>
      <c r="B158" s="85"/>
      <c r="C158" s="134"/>
      <c r="D158" s="86" t="s">
        <v>156</v>
      </c>
      <c r="E158" s="101" t="s">
        <v>155</v>
      </c>
      <c r="F158" s="102"/>
      <c r="G158" s="134"/>
      <c r="H158" s="77" t="s">
        <v>156</v>
      </c>
      <c r="I158" s="289" t="s">
        <v>165</v>
      </c>
      <c r="J158" s="290"/>
      <c r="K158" s="290"/>
      <c r="L158" s="103" t="s">
        <v>164</v>
      </c>
      <c r="M158" s="157"/>
      <c r="N158" s="285" t="s">
        <v>103</v>
      </c>
      <c r="O158" s="285"/>
      <c r="P158" s="27"/>
    </row>
    <row r="159" spans="1:16" ht="30" customHeight="1">
      <c r="A159" s="285" t="s">
        <v>171</v>
      </c>
      <c r="B159" s="285"/>
      <c r="C159" s="190"/>
      <c r="D159" s="190"/>
      <c r="E159" s="190"/>
      <c r="F159" s="190"/>
      <c r="G159" s="116"/>
      <c r="H159" s="190"/>
      <c r="I159" s="190"/>
      <c r="J159" s="190"/>
      <c r="K159" s="190"/>
      <c r="L159" s="103"/>
      <c r="M159" s="225"/>
      <c r="N159" s="286"/>
      <c r="O159" s="286"/>
      <c r="P159" s="286"/>
    </row>
    <row r="160" spans="1:15" ht="30" customHeight="1">
      <c r="A160" s="12" t="s">
        <v>159</v>
      </c>
      <c r="B160" s="65"/>
      <c r="C160" s="6" t="s">
        <v>2</v>
      </c>
      <c r="D160" s="207"/>
      <c r="E160" s="207"/>
      <c r="F160" s="207"/>
      <c r="I160" s="22"/>
      <c r="J160" s="22"/>
      <c r="K160" s="10"/>
      <c r="L160" s="10"/>
      <c r="M160" s="10"/>
      <c r="N160" s="10"/>
      <c r="O160" s="10"/>
    </row>
    <row r="161" spans="1:17" s="31" customFormat="1" ht="30" customHeight="1">
      <c r="A161" s="12" t="s">
        <v>160</v>
      </c>
      <c r="B161" s="65"/>
      <c r="C161" s="6" t="s">
        <v>2</v>
      </c>
      <c r="D161" s="187"/>
      <c r="E161" s="187"/>
      <c r="F161" s="187"/>
      <c r="G161" s="5"/>
      <c r="H161" s="5"/>
      <c r="I161" s="22"/>
      <c r="J161" s="231" t="s">
        <v>170</v>
      </c>
      <c r="K161" s="231"/>
      <c r="L161" s="231"/>
      <c r="M161" s="216"/>
      <c r="N161" s="216"/>
      <c r="O161" s="216"/>
      <c r="P161" s="216"/>
      <c r="Q161" s="216"/>
    </row>
    <row r="162" spans="1:17" ht="30" customHeight="1">
      <c r="A162" s="16" t="s">
        <v>285</v>
      </c>
      <c r="B162" s="316"/>
      <c r="C162" s="317"/>
      <c r="D162" s="60"/>
      <c r="E162" s="60"/>
      <c r="F162" s="60"/>
      <c r="I162" s="22"/>
      <c r="J162" s="22"/>
      <c r="K162" s="22"/>
      <c r="L162" s="22"/>
      <c r="M162" s="140"/>
      <c r="N162" s="140"/>
      <c r="O162" s="140"/>
      <c r="P162" s="140"/>
      <c r="Q162" s="140"/>
    </row>
    <row r="163" spans="1:17" ht="30" customHeight="1">
      <c r="A163" s="16"/>
      <c r="B163" s="151"/>
      <c r="C163" s="152"/>
      <c r="D163" s="60"/>
      <c r="E163" s="60"/>
      <c r="F163" s="60"/>
      <c r="I163" s="22"/>
      <c r="J163" s="22"/>
      <c r="K163" s="22"/>
      <c r="L163" s="22"/>
      <c r="M163" s="140"/>
      <c r="N163" s="140"/>
      <c r="O163" s="140"/>
      <c r="P163" s="140"/>
      <c r="Q163" s="140"/>
    </row>
    <row r="164" spans="1:17" ht="30" customHeight="1">
      <c r="A164" s="14"/>
      <c r="B164" s="14"/>
      <c r="C164" s="135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1:17" ht="30" customHeight="1">
      <c r="A165" s="11" t="s">
        <v>288</v>
      </c>
      <c r="C165" s="3" t="s">
        <v>17</v>
      </c>
      <c r="D165" s="3"/>
      <c r="E165" s="3"/>
      <c r="F165" s="3"/>
      <c r="G165" s="3"/>
      <c r="H165" s="22" t="s">
        <v>2</v>
      </c>
      <c r="I165" s="207"/>
      <c r="J165" s="207"/>
      <c r="K165" s="207"/>
      <c r="N165" s="114"/>
      <c r="O165" s="114"/>
      <c r="P165" s="114"/>
      <c r="Q165" s="114"/>
    </row>
    <row r="166" spans="1:17" ht="30" customHeight="1">
      <c r="A166" s="191" t="s">
        <v>19</v>
      </c>
      <c r="B166" s="191"/>
      <c r="C166" s="191"/>
      <c r="D166" s="54"/>
      <c r="E166" s="22"/>
      <c r="F166" s="234" t="s">
        <v>162</v>
      </c>
      <c r="G166" s="234"/>
      <c r="H166" s="234"/>
      <c r="I166" s="234"/>
      <c r="J166" s="234"/>
      <c r="L166" s="234" t="s">
        <v>163</v>
      </c>
      <c r="M166" s="271"/>
      <c r="N166" s="271"/>
      <c r="O166" s="271"/>
      <c r="P166" s="114"/>
      <c r="Q166" s="114"/>
    </row>
    <row r="167" spans="1:17" ht="30" customHeight="1">
      <c r="A167" s="189" t="s">
        <v>18</v>
      </c>
      <c r="B167" s="189"/>
      <c r="C167" s="189"/>
      <c r="D167" s="14"/>
      <c r="E167" s="22"/>
      <c r="F167" s="22"/>
      <c r="G167" s="271" t="s">
        <v>130</v>
      </c>
      <c r="H167" s="271"/>
      <c r="I167" s="271"/>
      <c r="J167" s="271"/>
      <c r="L167" s="288" t="s">
        <v>129</v>
      </c>
      <c r="M167" s="288"/>
      <c r="N167" s="288"/>
      <c r="O167" s="288"/>
      <c r="P167" s="114"/>
      <c r="Q167" s="114"/>
    </row>
    <row r="168" spans="1:17" ht="30" customHeight="1">
      <c r="A168" s="189" t="s">
        <v>292</v>
      </c>
      <c r="B168" s="189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</row>
    <row r="169" spans="1:17" s="31" customFormat="1" ht="30" customHeight="1">
      <c r="A169" s="14"/>
      <c r="B169" s="14"/>
      <c r="C169" s="153"/>
      <c r="D169" s="141"/>
      <c r="E169" s="141"/>
      <c r="F169" s="141"/>
      <c r="G169" s="141"/>
      <c r="H169" s="9"/>
      <c r="I169" s="230" t="s">
        <v>100</v>
      </c>
      <c r="J169" s="230"/>
      <c r="K169" s="230"/>
      <c r="L169" s="5"/>
      <c r="M169" s="58"/>
      <c r="N169" s="23"/>
      <c r="O169" s="23"/>
      <c r="P169" s="23"/>
      <c r="Q169" s="23"/>
    </row>
    <row r="170" spans="1:17" s="31" customFormat="1" ht="30" customHeight="1">
      <c r="A170" s="89" t="s">
        <v>158</v>
      </c>
      <c r="B170" s="85"/>
      <c r="C170" s="134"/>
      <c r="D170" s="86" t="s">
        <v>156</v>
      </c>
      <c r="E170" s="101" t="s">
        <v>155</v>
      </c>
      <c r="F170" s="102"/>
      <c r="G170" s="165"/>
      <c r="H170" s="77" t="s">
        <v>156</v>
      </c>
      <c r="I170" s="289" t="s">
        <v>165</v>
      </c>
      <c r="J170" s="290"/>
      <c r="K170" s="290"/>
      <c r="L170" s="103" t="s">
        <v>164</v>
      </c>
      <c r="M170" s="156"/>
      <c r="N170" s="285" t="s">
        <v>103</v>
      </c>
      <c r="O170" s="285"/>
      <c r="P170" s="27"/>
      <c r="Q170" s="23"/>
    </row>
    <row r="171" spans="1:17" s="31" customFormat="1" ht="30" customHeight="1">
      <c r="A171" s="86" t="s">
        <v>157</v>
      </c>
      <c r="B171" s="85"/>
      <c r="C171" s="134"/>
      <c r="D171" s="86" t="s">
        <v>156</v>
      </c>
      <c r="E171" s="101" t="s">
        <v>155</v>
      </c>
      <c r="F171" s="102"/>
      <c r="G171" s="166"/>
      <c r="H171" s="77" t="s">
        <v>156</v>
      </c>
      <c r="I171" s="289" t="s">
        <v>165</v>
      </c>
      <c r="J171" s="290"/>
      <c r="K171" s="290"/>
      <c r="L171" s="103" t="s">
        <v>164</v>
      </c>
      <c r="M171" s="157"/>
      <c r="N171" s="285" t="s">
        <v>103</v>
      </c>
      <c r="O171" s="285"/>
      <c r="P171" s="27"/>
      <c r="Q171" s="23"/>
    </row>
    <row r="172" spans="1:17" s="31" customFormat="1" ht="30" customHeight="1">
      <c r="A172" s="285" t="s">
        <v>171</v>
      </c>
      <c r="B172" s="285"/>
      <c r="C172" s="319"/>
      <c r="D172" s="190"/>
      <c r="E172" s="190"/>
      <c r="F172" s="190"/>
      <c r="G172" s="5"/>
      <c r="H172" s="190"/>
      <c r="I172" s="190"/>
      <c r="J172" s="190"/>
      <c r="K172" s="190"/>
      <c r="L172" s="103"/>
      <c r="M172" s="225"/>
      <c r="N172" s="286"/>
      <c r="O172" s="286"/>
      <c r="P172" s="286"/>
      <c r="Q172" s="23"/>
    </row>
    <row r="173" spans="1:18" s="31" customFormat="1" ht="30" customHeight="1">
      <c r="A173" s="12" t="s">
        <v>159</v>
      </c>
      <c r="B173" s="65"/>
      <c r="C173" s="6" t="s">
        <v>2</v>
      </c>
      <c r="D173" s="207"/>
      <c r="E173" s="207"/>
      <c r="F173" s="207"/>
      <c r="G173" s="5"/>
      <c r="H173" s="5"/>
      <c r="I173" s="22"/>
      <c r="J173" s="22"/>
      <c r="K173" s="10"/>
      <c r="L173" s="10"/>
      <c r="M173" s="138"/>
      <c r="N173" s="138"/>
      <c r="O173" s="138"/>
      <c r="P173" s="138"/>
      <c r="Q173" s="138"/>
      <c r="R173" s="139"/>
    </row>
    <row r="174" spans="1:18" s="31" customFormat="1" ht="30" customHeight="1">
      <c r="A174" s="12" t="s">
        <v>160</v>
      </c>
      <c r="B174" s="65"/>
      <c r="C174" s="6" t="s">
        <v>2</v>
      </c>
      <c r="D174" s="187"/>
      <c r="E174" s="187"/>
      <c r="F174" s="187"/>
      <c r="G174" s="138"/>
      <c r="H174" s="5"/>
      <c r="I174" s="22"/>
      <c r="J174" s="231" t="s">
        <v>170</v>
      </c>
      <c r="K174" s="231"/>
      <c r="L174" s="231"/>
      <c r="M174" s="315"/>
      <c r="N174" s="216"/>
      <c r="O174" s="216"/>
      <c r="P174" s="216"/>
      <c r="Q174" s="216"/>
      <c r="R174" s="139"/>
    </row>
    <row r="175" spans="1:17" s="31" customFormat="1" ht="30" customHeight="1">
      <c r="A175" s="16" t="s">
        <v>285</v>
      </c>
      <c r="B175" s="316"/>
      <c r="C175" s="317"/>
      <c r="D175" s="150"/>
      <c r="E175" s="150"/>
      <c r="F175" s="150"/>
      <c r="G175" s="5"/>
      <c r="H175" s="5"/>
      <c r="I175" s="22"/>
      <c r="J175" s="22"/>
      <c r="K175" s="22"/>
      <c r="L175" s="22"/>
      <c r="M175" s="58"/>
      <c r="N175" s="23"/>
      <c r="O175" s="23"/>
      <c r="P175" s="23"/>
      <c r="Q175" s="23"/>
    </row>
    <row r="176" spans="1:18" s="31" customFormat="1" ht="30" customHeight="1">
      <c r="A176" s="12"/>
      <c r="B176" s="65"/>
      <c r="C176" s="6"/>
      <c r="D176" s="149"/>
      <c r="E176" s="149"/>
      <c r="F176" s="149"/>
      <c r="G176" s="5"/>
      <c r="H176" s="5"/>
      <c r="I176" s="22"/>
      <c r="J176" s="22"/>
      <c r="K176" s="22"/>
      <c r="L176" s="22"/>
      <c r="M176" s="140"/>
      <c r="N176" s="140"/>
      <c r="O176" s="140"/>
      <c r="P176" s="140"/>
      <c r="Q176" s="140"/>
      <c r="R176" s="139"/>
    </row>
    <row r="177" spans="1:17" ht="30" customHeight="1">
      <c r="A177" s="12"/>
      <c r="B177" s="65"/>
      <c r="C177" s="138"/>
      <c r="D177" s="138"/>
      <c r="E177" s="138"/>
      <c r="F177" s="138"/>
      <c r="G177" s="138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1:17" ht="30" customHeight="1">
      <c r="A178" s="137"/>
      <c r="B178" s="137"/>
      <c r="C178" s="303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5"/>
    </row>
    <row r="179" spans="1:17" ht="30" customHeight="1">
      <c r="A179" s="312" t="s">
        <v>179</v>
      </c>
      <c r="B179" s="313"/>
      <c r="C179" s="306"/>
      <c r="D179" s="307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8"/>
    </row>
    <row r="180" spans="1:17" ht="30" customHeight="1">
      <c r="A180" s="314"/>
      <c r="B180" s="313"/>
      <c r="C180" s="306"/>
      <c r="D180" s="307"/>
      <c r="E180" s="307"/>
      <c r="F180" s="307"/>
      <c r="G180" s="307"/>
      <c r="H180" s="307"/>
      <c r="I180" s="307"/>
      <c r="J180" s="307"/>
      <c r="K180" s="307"/>
      <c r="L180" s="307"/>
      <c r="M180" s="307"/>
      <c r="N180" s="307"/>
      <c r="O180" s="307"/>
      <c r="P180" s="307"/>
      <c r="Q180" s="308"/>
    </row>
    <row r="181" spans="1:17" ht="30" customHeight="1">
      <c r="A181" s="314"/>
      <c r="B181" s="313"/>
      <c r="C181" s="306"/>
      <c r="D181" s="307"/>
      <c r="E181" s="307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8"/>
    </row>
    <row r="182" spans="1:17" ht="30" customHeight="1">
      <c r="A182" s="314"/>
      <c r="B182" s="313"/>
      <c r="C182" s="306"/>
      <c r="D182" s="307"/>
      <c r="E182" s="307"/>
      <c r="F182" s="307"/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8"/>
    </row>
    <row r="183" spans="1:17" ht="30" customHeight="1">
      <c r="A183" s="118"/>
      <c r="B183" s="154"/>
      <c r="C183" s="309"/>
      <c r="D183" s="310"/>
      <c r="E183" s="310"/>
      <c r="F183" s="310"/>
      <c r="G183" s="310"/>
      <c r="H183" s="310"/>
      <c r="I183" s="310"/>
      <c r="J183" s="310"/>
      <c r="K183" s="310"/>
      <c r="L183" s="310"/>
      <c r="M183" s="310"/>
      <c r="N183" s="310"/>
      <c r="O183" s="310"/>
      <c r="P183" s="310"/>
      <c r="Q183" s="311"/>
    </row>
    <row r="184" ht="30" customHeight="1"/>
    <row r="185" spans="1:16" ht="30" customHeight="1">
      <c r="A185" s="302" t="s">
        <v>167</v>
      </c>
      <c r="B185" s="302"/>
      <c r="C185" s="216"/>
      <c r="D185" s="216"/>
      <c r="E185" s="216"/>
      <c r="F185" s="216"/>
      <c r="G185" s="216"/>
      <c r="H185" s="216"/>
      <c r="I185" s="216"/>
      <c r="J185" s="216"/>
      <c r="K185" s="125"/>
      <c r="L185" s="3" t="s">
        <v>35</v>
      </c>
      <c r="M185" s="318"/>
      <c r="N185" s="318"/>
      <c r="O185" s="318"/>
      <c r="P185" s="318"/>
    </row>
    <row r="186" spans="3:18" ht="30" customHeight="1">
      <c r="C186" s="148" t="s">
        <v>294</v>
      </c>
      <c r="D186" s="148"/>
      <c r="E186" s="148"/>
      <c r="F186" s="148"/>
      <c r="G186" s="148"/>
      <c r="H186" s="148"/>
      <c r="I186" s="148"/>
      <c r="J186" s="148"/>
      <c r="O186" s="144"/>
      <c r="P186" s="144"/>
      <c r="Q186" s="144"/>
      <c r="R186" s="144"/>
    </row>
    <row r="187" spans="3:18" ht="30" customHeight="1">
      <c r="C187" s="9"/>
      <c r="D187" s="9"/>
      <c r="E187" s="9"/>
      <c r="F187" s="9"/>
      <c r="G187" s="9"/>
      <c r="H187" s="9"/>
      <c r="I187" s="9"/>
      <c r="J187" s="9"/>
      <c r="O187" s="144"/>
      <c r="P187" s="144"/>
      <c r="Q187" s="144"/>
      <c r="R187" s="144"/>
    </row>
    <row r="188" spans="1:18" ht="30" customHeight="1">
      <c r="A188" s="181" t="s">
        <v>293</v>
      </c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</row>
    <row r="189" spans="1:18" s="115" customFormat="1" ht="30" customHeight="1">
      <c r="A189" s="182" t="s">
        <v>289</v>
      </c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</row>
    <row r="190" spans="1:18" s="115" customFormat="1" ht="30" customHeight="1">
      <c r="A190" s="183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</row>
    <row r="191" ht="30" customHeight="1">
      <c r="A191" s="167" t="s">
        <v>362</v>
      </c>
    </row>
    <row r="199" spans="7:9" ht="19.5" customHeight="1">
      <c r="G199" s="7"/>
      <c r="H199" s="7"/>
      <c r="I199" s="7"/>
    </row>
    <row r="200" spans="7:9" ht="19.5" customHeight="1">
      <c r="G200" s="7"/>
      <c r="H200" s="7"/>
      <c r="I200" s="7"/>
    </row>
  </sheetData>
  <sheetProtection password="C4B7" sheet="1" objects="1" scenarios="1"/>
  <mergeCells count="237">
    <mergeCell ref="M172:P172"/>
    <mergeCell ref="D57:E57"/>
    <mergeCell ref="G57:K57"/>
    <mergeCell ref="J124:K124"/>
    <mergeCell ref="A136:R136"/>
    <mergeCell ref="J103:K103"/>
    <mergeCell ref="C69:G69"/>
    <mergeCell ref="F93:G93"/>
    <mergeCell ref="L166:O166"/>
    <mergeCell ref="L141:O141"/>
    <mergeCell ref="G154:J154"/>
    <mergeCell ref="N144:O144"/>
    <mergeCell ref="N145:O145"/>
    <mergeCell ref="L153:O153"/>
    <mergeCell ref="L154:O154"/>
    <mergeCell ref="I152:K152"/>
    <mergeCell ref="H146:K146"/>
    <mergeCell ref="I144:K144"/>
    <mergeCell ref="I145:K145"/>
    <mergeCell ref="F94:G94"/>
    <mergeCell ref="B125:G125"/>
    <mergeCell ref="B149:C149"/>
    <mergeCell ref="B162:C162"/>
    <mergeCell ref="D148:F148"/>
    <mergeCell ref="D161:F161"/>
    <mergeCell ref="B121:G121"/>
    <mergeCell ref="B122:G122"/>
    <mergeCell ref="A159:B159"/>
    <mergeCell ref="F153:J153"/>
    <mergeCell ref="C172:F172"/>
    <mergeCell ref="A166:C166"/>
    <mergeCell ref="A154:C154"/>
    <mergeCell ref="H172:K172"/>
    <mergeCell ref="I169:K169"/>
    <mergeCell ref="I170:K170"/>
    <mergeCell ref="I165:K165"/>
    <mergeCell ref="I171:K171"/>
    <mergeCell ref="C155:Q155"/>
    <mergeCell ref="D160:F160"/>
    <mergeCell ref="A167:C167"/>
    <mergeCell ref="F166:J166"/>
    <mergeCell ref="G167:J167"/>
    <mergeCell ref="A168:B168"/>
    <mergeCell ref="I156:K156"/>
    <mergeCell ref="H159:K159"/>
    <mergeCell ref="A185:B185"/>
    <mergeCell ref="C185:J185"/>
    <mergeCell ref="D173:F173"/>
    <mergeCell ref="C178:Q183"/>
    <mergeCell ref="J174:L174"/>
    <mergeCell ref="A179:B182"/>
    <mergeCell ref="M174:Q174"/>
    <mergeCell ref="B175:C175"/>
    <mergeCell ref="M185:P185"/>
    <mergeCell ref="J88:K88"/>
    <mergeCell ref="J104:K104"/>
    <mergeCell ref="J161:L161"/>
    <mergeCell ref="C142:Q142"/>
    <mergeCell ref="J113:K113"/>
    <mergeCell ref="J112:K112"/>
    <mergeCell ref="J123:K123"/>
    <mergeCell ref="I158:K158"/>
    <mergeCell ref="J125:K125"/>
    <mergeCell ref="J97:O97"/>
    <mergeCell ref="F73:G73"/>
    <mergeCell ref="F76:G76"/>
    <mergeCell ref="B80:C80"/>
    <mergeCell ref="B81:C81"/>
    <mergeCell ref="D174:F174"/>
    <mergeCell ref="B123:G123"/>
    <mergeCell ref="D147:F147"/>
    <mergeCell ref="B118:G118"/>
    <mergeCell ref="C168:Q168"/>
    <mergeCell ref="A172:B172"/>
    <mergeCell ref="B77:C77"/>
    <mergeCell ref="B72:C72"/>
    <mergeCell ref="A146:B146"/>
    <mergeCell ref="A129:B133"/>
    <mergeCell ref="A141:C141"/>
    <mergeCell ref="A101:C101"/>
    <mergeCell ref="A103:B103"/>
    <mergeCell ref="C146:F146"/>
    <mergeCell ref="F140:J140"/>
    <mergeCell ref="A135:R135"/>
    <mergeCell ref="L167:O167"/>
    <mergeCell ref="I157:K157"/>
    <mergeCell ref="N158:O158"/>
    <mergeCell ref="M159:P159"/>
    <mergeCell ref="N157:O157"/>
    <mergeCell ref="M161:Q161"/>
    <mergeCell ref="N170:O170"/>
    <mergeCell ref="N171:O171"/>
    <mergeCell ref="M146:P146"/>
    <mergeCell ref="M148:Q148"/>
    <mergeCell ref="L69:N69"/>
    <mergeCell ref="K76:L76"/>
    <mergeCell ref="J92:K92"/>
    <mergeCell ref="I86:K86"/>
    <mergeCell ref="I69:K69"/>
    <mergeCell ref="K72:L72"/>
    <mergeCell ref="O80:P80"/>
    <mergeCell ref="J122:K122"/>
    <mergeCell ref="J115:K115"/>
    <mergeCell ref="J116:K116"/>
    <mergeCell ref="J118:K118"/>
    <mergeCell ref="J89:K89"/>
    <mergeCell ref="J111:K111"/>
    <mergeCell ref="J109:K109"/>
    <mergeCell ref="J110:K110"/>
    <mergeCell ref="J94:K94"/>
    <mergeCell ref="L60:M60"/>
    <mergeCell ref="C13:D13"/>
    <mergeCell ref="F20:J20"/>
    <mergeCell ref="F21:J21"/>
    <mergeCell ref="I13:K13"/>
    <mergeCell ref="I15:J15"/>
    <mergeCell ref="A18:C18"/>
    <mergeCell ref="G51:I51"/>
    <mergeCell ref="G54:I54"/>
    <mergeCell ref="B23:E23"/>
    <mergeCell ref="J91:K91"/>
    <mergeCell ref="J39:M39"/>
    <mergeCell ref="Q2:R2"/>
    <mergeCell ref="J119:K119"/>
    <mergeCell ref="J120:K120"/>
    <mergeCell ref="B119:G119"/>
    <mergeCell ref="B120:G120"/>
    <mergeCell ref="L13:Q13"/>
    <mergeCell ref="E14:G14"/>
    <mergeCell ref="I14:J14"/>
    <mergeCell ref="C12:D12"/>
    <mergeCell ref="G141:J141"/>
    <mergeCell ref="L140:O140"/>
    <mergeCell ref="J101:K101"/>
    <mergeCell ref="J108:K108"/>
    <mergeCell ref="J105:K105"/>
    <mergeCell ref="J106:K106"/>
    <mergeCell ref="A37:C37"/>
    <mergeCell ref="N42:O42"/>
    <mergeCell ref="O72:P72"/>
    <mergeCell ref="O39:Q39"/>
    <mergeCell ref="M57:N57"/>
    <mergeCell ref="N43:O43"/>
    <mergeCell ref="P43:Q43"/>
    <mergeCell ref="P41:Q41"/>
    <mergeCell ref="P57:Q57"/>
    <mergeCell ref="L41:M41"/>
    <mergeCell ref="N44:O44"/>
    <mergeCell ref="P44:Q44"/>
    <mergeCell ref="A30:B33"/>
    <mergeCell ref="B25:C25"/>
    <mergeCell ref="C29:Q33"/>
    <mergeCell ref="A27:B27"/>
    <mergeCell ref="C27:Q27"/>
    <mergeCell ref="F23:J23"/>
    <mergeCell ref="F24:J24"/>
    <mergeCell ref="F25:J25"/>
    <mergeCell ref="F72:G72"/>
    <mergeCell ref="O14:Q14"/>
    <mergeCell ref="K15:Q15"/>
    <mergeCell ref="K14:L14"/>
    <mergeCell ref="M14:N14"/>
    <mergeCell ref="G53:I53"/>
    <mergeCell ref="G52:I52"/>
    <mergeCell ref="F22:J22"/>
    <mergeCell ref="B17:Q17"/>
    <mergeCell ref="A36:C36"/>
    <mergeCell ref="I139:K139"/>
    <mergeCell ref="A116:C116"/>
    <mergeCell ref="F92:G92"/>
    <mergeCell ref="A75:D75"/>
    <mergeCell ref="B73:C73"/>
    <mergeCell ref="A67:B67"/>
    <mergeCell ref="J93:K93"/>
    <mergeCell ref="J100:K100"/>
    <mergeCell ref="J114:K114"/>
    <mergeCell ref="K80:L80"/>
    <mergeCell ref="I143:K143"/>
    <mergeCell ref="J148:L148"/>
    <mergeCell ref="C139:G139"/>
    <mergeCell ref="F77:G77"/>
    <mergeCell ref="I12:K12"/>
    <mergeCell ref="J102:K102"/>
    <mergeCell ref="A97:C97"/>
    <mergeCell ref="A99:G99"/>
    <mergeCell ref="F91:G91"/>
    <mergeCell ref="D18:Q18"/>
    <mergeCell ref="F87:G87"/>
    <mergeCell ref="D39:H39"/>
    <mergeCell ref="P42:Q42"/>
    <mergeCell ref="A1:P1"/>
    <mergeCell ref="C2:P2"/>
    <mergeCell ref="A69:B69"/>
    <mergeCell ref="B76:C76"/>
    <mergeCell ref="H60:K60"/>
    <mergeCell ref="J71:M71"/>
    <mergeCell ref="E60:F60"/>
    <mergeCell ref="A38:C38"/>
    <mergeCell ref="J121:K121"/>
    <mergeCell ref="A4:R4"/>
    <mergeCell ref="A7:R7"/>
    <mergeCell ref="A8:R8"/>
    <mergeCell ref="A5:R5"/>
    <mergeCell ref="A6:R6"/>
    <mergeCell ref="N41:O41"/>
    <mergeCell ref="L12:Q12"/>
    <mergeCell ref="M93:Q93"/>
    <mergeCell ref="O76:P76"/>
    <mergeCell ref="A153:C153"/>
    <mergeCell ref="A79:D79"/>
    <mergeCell ref="A142:B142"/>
    <mergeCell ref="A86:G86"/>
    <mergeCell ref="C159:F159"/>
    <mergeCell ref="F80:G80"/>
    <mergeCell ref="F81:G81"/>
    <mergeCell ref="A140:C140"/>
    <mergeCell ref="C128:R134"/>
    <mergeCell ref="B126:G126"/>
    <mergeCell ref="A188:R188"/>
    <mergeCell ref="A189:R190"/>
    <mergeCell ref="J90:K90"/>
    <mergeCell ref="J87:K87"/>
    <mergeCell ref="F90:G90"/>
    <mergeCell ref="F88:G88"/>
    <mergeCell ref="F89:G89"/>
    <mergeCell ref="J126:K126"/>
    <mergeCell ref="A155:B155"/>
    <mergeCell ref="D35:M35"/>
    <mergeCell ref="D36:M36"/>
    <mergeCell ref="D37:M37"/>
    <mergeCell ref="D38:M38"/>
    <mergeCell ref="C46:D46"/>
    <mergeCell ref="F97:I97"/>
    <mergeCell ref="E41:F41"/>
    <mergeCell ref="E42:F42"/>
    <mergeCell ref="E43:F43"/>
    <mergeCell ref="E44:F44"/>
  </mergeCells>
  <printOptions/>
  <pageMargins left="0.5" right="0.25" top="0.5" bottom="0.5" header="0" footer="0.5"/>
  <pageSetup cellComments="asDisplayed" fitToHeight="0" horizontalDpi="600" verticalDpi="600" orientation="portrait" scale="42" r:id="rId3"/>
  <headerFooter alignWithMargins="0">
    <oddHeader>&amp;R
</oddHeader>
    <oddFooter>&amp;CPage &amp;P</oddFooter>
  </headerFooter>
  <rowBreaks count="3" manualBreakCount="3">
    <brk id="48" max="255" man="1"/>
    <brk id="83" max="255" man="1"/>
    <brk id="13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N4"/>
  <sheetViews>
    <sheetView zoomScalePageLayoutView="0" workbookViewId="0" topLeftCell="ES1">
      <selection activeCell="BG5" sqref="BG5"/>
    </sheetView>
  </sheetViews>
  <sheetFormatPr defaultColWidth="9.140625" defaultRowHeight="12.75"/>
  <cols>
    <col min="1" max="1" width="6.57421875" style="0" customWidth="1"/>
    <col min="2" max="2" width="16.57421875" style="0" customWidth="1"/>
    <col min="3" max="3" width="19.140625" style="0" customWidth="1"/>
    <col min="4" max="4" width="12.00390625" style="0" customWidth="1"/>
    <col min="5" max="5" width="13.421875" style="0" customWidth="1"/>
    <col min="6" max="6" width="11.421875" style="0" bestFit="1" customWidth="1"/>
    <col min="7" max="7" width="6.00390625" style="0" customWidth="1"/>
    <col min="8" max="8" width="15.28125" style="0" customWidth="1"/>
    <col min="9" max="9" width="3.8515625" style="0" customWidth="1"/>
    <col min="10" max="10" width="6.140625" style="0" customWidth="1"/>
    <col min="11" max="11" width="10.7109375" style="0" customWidth="1"/>
    <col min="12" max="12" width="10.28125" style="0" bestFit="1" customWidth="1"/>
    <col min="13" max="13" width="15.7109375" style="0" customWidth="1"/>
    <col min="14" max="14" width="7.140625" style="0" customWidth="1"/>
    <col min="15" max="15" width="9.28125" style="0" customWidth="1"/>
    <col min="16" max="16" width="14.28125" style="0" customWidth="1"/>
    <col min="17" max="17" width="10.28125" style="0" customWidth="1"/>
    <col min="18" max="18" width="7.140625" style="0" customWidth="1"/>
    <col min="19" max="19" width="3.421875" style="0" customWidth="1"/>
    <col min="20" max="20" width="4.7109375" style="0" customWidth="1"/>
    <col min="21" max="22" width="3.57421875" style="0" customWidth="1"/>
    <col min="23" max="23" width="13.00390625" style="0" customWidth="1"/>
    <col min="24" max="24" width="16.7109375" style="0" customWidth="1"/>
    <col min="25" max="25" width="11.7109375" style="0" customWidth="1"/>
    <col min="26" max="26" width="14.57421875" style="0" customWidth="1"/>
    <col min="27" max="27" width="9.421875" style="0" customWidth="1"/>
    <col min="28" max="28" width="13.28125" style="0" bestFit="1" customWidth="1"/>
    <col min="29" max="29" width="16.00390625" style="0" customWidth="1"/>
    <col min="30" max="30" width="10.8515625" style="0" bestFit="1" customWidth="1"/>
    <col min="31" max="31" width="11.421875" style="0" bestFit="1" customWidth="1"/>
    <col min="32" max="32" width="14.28125" style="0" customWidth="1"/>
    <col min="34" max="35" width="8.28125" style="0" customWidth="1"/>
    <col min="36" max="36" width="9.8515625" style="0" customWidth="1"/>
    <col min="37" max="37" width="10.140625" style="0" customWidth="1"/>
    <col min="38" max="38" width="8.57421875" style="0" customWidth="1"/>
    <col min="39" max="39" width="9.421875" style="0" customWidth="1"/>
    <col min="40" max="40" width="10.140625" style="0" customWidth="1"/>
    <col min="41" max="41" width="14.8515625" style="0" customWidth="1"/>
    <col min="42" max="43" width="9.28125" style="0" customWidth="1"/>
    <col min="44" max="44" width="10.8515625" style="0" customWidth="1"/>
    <col min="45" max="45" width="11.140625" style="0" customWidth="1"/>
    <col min="46" max="46" width="9.57421875" style="0" customWidth="1"/>
    <col min="47" max="47" width="10.421875" style="0" bestFit="1" customWidth="1"/>
    <col min="48" max="48" width="11.140625" style="0" bestFit="1" customWidth="1"/>
    <col min="49" max="49" width="15.8515625" style="0" bestFit="1" customWidth="1"/>
    <col min="50" max="51" width="9.28125" style="0" customWidth="1"/>
    <col min="52" max="52" width="10.8515625" style="0" customWidth="1"/>
    <col min="53" max="53" width="11.140625" style="0" customWidth="1"/>
    <col min="54" max="54" width="9.57421875" style="0" customWidth="1"/>
    <col min="55" max="55" width="10.421875" style="0" customWidth="1"/>
    <col min="56" max="56" width="11.140625" style="0" customWidth="1"/>
    <col min="57" max="57" width="15.8515625" style="0" customWidth="1"/>
    <col min="58" max="58" width="9.28125" style="0" customWidth="1"/>
    <col min="59" max="59" width="11.00390625" style="0" customWidth="1"/>
    <col min="60" max="60" width="7.421875" style="0" customWidth="1"/>
    <col min="61" max="61" width="6.7109375" style="0" customWidth="1"/>
    <col min="62" max="62" width="15.8515625" style="0" bestFit="1" customWidth="1"/>
    <col min="63" max="63" width="8.28125" style="0" customWidth="1"/>
    <col min="64" max="64" width="6.140625" style="0" customWidth="1"/>
    <col min="65" max="65" width="7.7109375" style="0" customWidth="1"/>
    <col min="66" max="66" width="3.7109375" style="0" customWidth="1"/>
    <col min="67" max="67" width="8.421875" style="0" customWidth="1"/>
    <col min="68" max="69" width="5.00390625" style="0" bestFit="1" customWidth="1"/>
    <col min="70" max="70" width="10.57421875" style="0" customWidth="1"/>
    <col min="71" max="71" width="16.57421875" style="0" customWidth="1"/>
    <col min="72" max="72" width="16.421875" style="0" customWidth="1"/>
    <col min="73" max="73" width="11.57421875" style="0" customWidth="1"/>
    <col min="74" max="74" width="10.8515625" style="0" customWidth="1"/>
    <col min="75" max="75" width="20.28125" style="0" customWidth="1"/>
    <col min="76" max="76" width="16.421875" style="0" customWidth="1"/>
    <col min="77" max="77" width="10.8515625" style="0" customWidth="1"/>
    <col min="78" max="78" width="11.57421875" style="0" customWidth="1"/>
    <col min="79" max="79" width="20.28125" style="0" customWidth="1"/>
    <col min="80" max="80" width="16.421875" style="0" customWidth="1"/>
    <col min="81" max="81" width="11.57421875" style="0" customWidth="1"/>
    <col min="82" max="82" width="10.8515625" style="0" customWidth="1"/>
    <col min="83" max="83" width="20.57421875" style="0" customWidth="1"/>
    <col min="84" max="84" width="17.421875" style="0" customWidth="1"/>
    <col min="85" max="85" width="12.7109375" style="0" customWidth="1"/>
    <col min="86" max="86" width="12.8515625" style="0" customWidth="1"/>
    <col min="87" max="87" width="21.7109375" style="0" customWidth="1"/>
    <col min="88" max="88" width="17.421875" style="0" customWidth="1"/>
    <col min="89" max="89" width="12.140625" style="0" customWidth="1"/>
    <col min="90" max="90" width="12.8515625" style="0" customWidth="1"/>
    <col min="91" max="91" width="21.7109375" style="0" customWidth="1"/>
    <col min="92" max="92" width="17.421875" style="0" customWidth="1"/>
    <col min="93" max="93" width="12.140625" style="0" customWidth="1"/>
    <col min="94" max="94" width="12.8515625" style="0" customWidth="1"/>
    <col min="95" max="95" width="21.7109375" style="0" customWidth="1"/>
    <col min="96" max="96" width="9.00390625" style="0" customWidth="1"/>
    <col min="97" max="97" width="7.28125" style="0" customWidth="1"/>
    <col min="98" max="100" width="8.7109375" style="0" customWidth="1"/>
    <col min="101" max="103" width="10.421875" style="0" customWidth="1"/>
    <col min="104" max="106" width="8.8515625" style="0" customWidth="1"/>
    <col min="107" max="109" width="10.57421875" style="0" customWidth="1"/>
    <col min="110" max="112" width="8.8515625" style="0" customWidth="1"/>
    <col min="113" max="115" width="10.57421875" style="0" customWidth="1"/>
    <col min="116" max="117" width="8.8515625" style="0" customWidth="1"/>
    <col min="118" max="118" width="10.28125" style="0" customWidth="1"/>
    <col min="119" max="120" width="11.28125" style="0" customWidth="1"/>
    <col min="121" max="121" width="11.421875" style="0" customWidth="1"/>
    <col min="122" max="122" width="12.421875" style="0" customWidth="1"/>
    <col min="123" max="123" width="11.8515625" style="0" customWidth="1"/>
    <col min="124" max="124" width="12.8515625" style="0" customWidth="1"/>
    <col min="125" max="125" width="6.8515625" style="0" customWidth="1"/>
    <col min="126" max="126" width="6.7109375" style="0" customWidth="1"/>
    <col min="127" max="127" width="7.7109375" style="0" customWidth="1"/>
    <col min="128" max="128" width="7.57421875" style="0" customWidth="1"/>
    <col min="129" max="129" width="6.8515625" style="0" customWidth="1"/>
    <col min="130" max="130" width="7.7109375" style="0" customWidth="1"/>
    <col min="131" max="131" width="11.8515625" style="0" customWidth="1"/>
    <col min="132" max="132" width="18.140625" style="0" customWidth="1"/>
    <col min="133" max="133" width="14.57421875" style="0" bestFit="1" customWidth="1"/>
    <col min="134" max="136" width="9.421875" style="0" customWidth="1"/>
    <col min="137" max="137" width="14.00390625" style="0" customWidth="1"/>
    <col min="138" max="138" width="12.421875" style="0" customWidth="1"/>
    <col min="139" max="139" width="13.57421875" style="0" customWidth="1"/>
    <col min="140" max="140" width="12.8515625" style="0" customWidth="1"/>
    <col min="141" max="141" width="14.00390625" style="0" customWidth="1"/>
    <col min="142" max="142" width="7.8515625" style="0" customWidth="1"/>
    <col min="143" max="143" width="7.7109375" style="0" customWidth="1"/>
    <col min="144" max="144" width="8.7109375" style="0" customWidth="1"/>
    <col min="145" max="145" width="8.57421875" style="0" customWidth="1"/>
    <col min="146" max="146" width="7.8515625" style="0" customWidth="1"/>
    <col min="147" max="147" width="8.7109375" style="0" customWidth="1"/>
    <col min="148" max="148" width="12.8515625" style="0" customWidth="1"/>
    <col min="149" max="149" width="19.140625" style="0" customWidth="1"/>
    <col min="150" max="150" width="15.57421875" style="0" bestFit="1" customWidth="1"/>
    <col min="151" max="153" width="12.28125" style="0" bestFit="1" customWidth="1"/>
    <col min="154" max="154" width="15.00390625" style="0" bestFit="1" customWidth="1"/>
    <col min="155" max="155" width="12.421875" style="0" customWidth="1"/>
    <col min="156" max="156" width="13.57421875" style="0" customWidth="1"/>
    <col min="157" max="157" width="12.8515625" style="0" customWidth="1"/>
    <col min="158" max="158" width="14.00390625" style="0" customWidth="1"/>
    <col min="159" max="159" width="7.8515625" style="0" customWidth="1"/>
    <col min="160" max="160" width="7.7109375" style="0" customWidth="1"/>
    <col min="161" max="161" width="8.7109375" style="0" customWidth="1"/>
    <col min="162" max="162" width="8.57421875" style="0" customWidth="1"/>
    <col min="163" max="163" width="7.8515625" style="0" customWidth="1"/>
    <col min="164" max="164" width="8.7109375" style="0" customWidth="1"/>
    <col min="165" max="165" width="12.8515625" style="0" customWidth="1"/>
    <col min="166" max="166" width="19.140625" style="0" customWidth="1"/>
    <col min="167" max="167" width="18.00390625" style="0" bestFit="1" customWidth="1"/>
    <col min="168" max="170" width="11.00390625" style="0" customWidth="1"/>
    <col min="171" max="171" width="15.00390625" style="0" customWidth="1"/>
    <col min="172" max="172" width="14.28125" style="0" bestFit="1" customWidth="1"/>
    <col min="173" max="173" width="9.28125" style="0" customWidth="1"/>
    <col min="174" max="174" width="14.140625" style="0" bestFit="1" customWidth="1"/>
    <col min="175" max="175" width="12.28125" style="0" customWidth="1"/>
    <col min="176" max="176" width="9.421875" style="0" customWidth="1"/>
    <col min="177" max="177" width="15.28125" style="0" customWidth="1"/>
    <col min="178" max="178" width="10.421875" style="0" customWidth="1"/>
    <col min="179" max="179" width="12.00390625" style="0" customWidth="1"/>
    <col min="180" max="180" width="13.28125" style="0" customWidth="1"/>
    <col min="181" max="181" width="5.140625" style="0" customWidth="1"/>
    <col min="182" max="182" width="8.7109375" style="0" customWidth="1"/>
    <col min="183" max="183" width="11.00390625" style="0" customWidth="1"/>
    <col min="184" max="184" width="7.28125" style="0" customWidth="1"/>
    <col min="185" max="185" width="7.140625" style="0" customWidth="1"/>
    <col min="186" max="186" width="7.28125" style="0" customWidth="1"/>
    <col min="187" max="187" width="8.140625" style="0" customWidth="1"/>
    <col min="188" max="188" width="11.57421875" style="0" customWidth="1"/>
    <col min="189" max="189" width="8.57421875" style="0" customWidth="1"/>
    <col min="190" max="190" width="7.00390625" style="0" customWidth="1"/>
    <col min="191" max="191" width="9.57421875" style="0" customWidth="1"/>
    <col min="192" max="192" width="16.8515625" style="0" bestFit="1" customWidth="1"/>
    <col min="193" max="193" width="10.8515625" style="0" customWidth="1"/>
    <col min="194" max="194" width="7.28125" style="0" customWidth="1"/>
    <col min="195" max="195" width="11.00390625" style="0" customWidth="1"/>
    <col min="196" max="196" width="12.421875" style="0" customWidth="1"/>
    <col min="197" max="197" width="13.57421875" style="0" bestFit="1" customWidth="1"/>
    <col min="198" max="198" width="12.421875" style="0" customWidth="1"/>
    <col min="199" max="199" width="13.57421875" style="0" bestFit="1" customWidth="1"/>
    <col min="200" max="200" width="12.421875" style="0" customWidth="1"/>
    <col min="201" max="202" width="13.57421875" style="0" bestFit="1" customWidth="1"/>
    <col min="203" max="203" width="12.421875" style="0" bestFit="1" customWidth="1"/>
    <col min="204" max="204" width="13.57421875" style="0" bestFit="1" customWidth="1"/>
    <col min="205" max="205" width="12.421875" style="0" bestFit="1" customWidth="1"/>
    <col min="206" max="206" width="13.57421875" style="0" bestFit="1" customWidth="1"/>
    <col min="207" max="207" width="12.421875" style="0" bestFit="1" customWidth="1"/>
    <col min="208" max="208" width="13.57421875" style="0" customWidth="1"/>
    <col min="209" max="209" width="12.421875" style="0" bestFit="1" customWidth="1"/>
    <col min="210" max="210" width="13.57421875" style="0" bestFit="1" customWidth="1"/>
    <col min="211" max="211" width="12.421875" style="0" bestFit="1" customWidth="1"/>
    <col min="212" max="212" width="11.421875" style="0" customWidth="1"/>
    <col min="213" max="213" width="12.421875" style="0" bestFit="1" customWidth="1"/>
    <col min="214" max="214" width="8.7109375" style="0" customWidth="1"/>
    <col min="215" max="215" width="10.57421875" style="0" customWidth="1"/>
    <col min="216" max="216" width="13.140625" style="0" bestFit="1" customWidth="1"/>
    <col min="217" max="217" width="9.421875" style="0" bestFit="1" customWidth="1"/>
    <col min="218" max="218" width="11.7109375" style="0" bestFit="1" customWidth="1"/>
    <col min="219" max="219" width="10.421875" style="0" bestFit="1" customWidth="1"/>
    <col min="220" max="220" width="17.7109375" style="0" bestFit="1" customWidth="1"/>
    <col min="221" max="221" width="8.00390625" style="0" customWidth="1"/>
    <col min="222" max="222" width="10.00390625" style="0" bestFit="1" customWidth="1"/>
  </cols>
  <sheetData>
    <row r="1" spans="1:222" s="75" customFormat="1" ht="12.75">
      <c r="A1" s="155" t="s">
        <v>106</v>
      </c>
      <c r="B1" s="155" t="s">
        <v>41</v>
      </c>
      <c r="C1" s="155" t="s">
        <v>42</v>
      </c>
      <c r="D1" s="155" t="s">
        <v>43</v>
      </c>
      <c r="E1" s="155" t="s">
        <v>193</v>
      </c>
      <c r="F1" s="155" t="s">
        <v>44</v>
      </c>
      <c r="G1" s="155" t="s">
        <v>107</v>
      </c>
      <c r="H1" s="155" t="s">
        <v>45</v>
      </c>
      <c r="I1" s="155" t="s">
        <v>46</v>
      </c>
      <c r="J1" s="155" t="s">
        <v>47</v>
      </c>
      <c r="K1" s="155" t="s">
        <v>48</v>
      </c>
      <c r="L1" s="155" t="s">
        <v>49</v>
      </c>
      <c r="M1" s="155" t="s">
        <v>50</v>
      </c>
      <c r="N1" s="155" t="s">
        <v>108</v>
      </c>
      <c r="O1" s="155" t="s">
        <v>109</v>
      </c>
      <c r="P1" s="155" t="s">
        <v>51</v>
      </c>
      <c r="Q1" s="155" t="s">
        <v>110</v>
      </c>
      <c r="R1" s="155" t="s">
        <v>111</v>
      </c>
      <c r="S1" s="155" t="s">
        <v>52</v>
      </c>
      <c r="T1" s="155" t="s">
        <v>112</v>
      </c>
      <c r="U1" s="155" t="s">
        <v>113</v>
      </c>
      <c r="V1" s="155" t="s">
        <v>114</v>
      </c>
      <c r="W1" s="155" t="s">
        <v>26</v>
      </c>
      <c r="X1" s="155" t="s">
        <v>53</v>
      </c>
      <c r="Y1" s="155" t="s">
        <v>54</v>
      </c>
      <c r="Z1" s="155" t="s">
        <v>55</v>
      </c>
      <c r="AA1" s="155" t="s">
        <v>194</v>
      </c>
      <c r="AB1" s="155" t="s">
        <v>195</v>
      </c>
      <c r="AC1" s="155" t="s">
        <v>196</v>
      </c>
      <c r="AD1" s="155" t="s">
        <v>197</v>
      </c>
      <c r="AE1" s="155" t="s">
        <v>56</v>
      </c>
      <c r="AF1" s="155" t="s">
        <v>57</v>
      </c>
      <c r="AG1" s="155" t="s">
        <v>198</v>
      </c>
      <c r="AH1" s="155" t="s">
        <v>58</v>
      </c>
      <c r="AI1" s="155" t="s">
        <v>59</v>
      </c>
      <c r="AJ1" s="155" t="s">
        <v>183</v>
      </c>
      <c r="AK1" s="155" t="s">
        <v>199</v>
      </c>
      <c r="AL1" s="155" t="s">
        <v>163</v>
      </c>
      <c r="AM1" s="155" t="s">
        <v>129</v>
      </c>
      <c r="AN1" s="155" t="s">
        <v>200</v>
      </c>
      <c r="AO1" s="155" t="s">
        <v>17</v>
      </c>
      <c r="AP1" s="155" t="s">
        <v>297</v>
      </c>
      <c r="AQ1" s="155" t="s">
        <v>298</v>
      </c>
      <c r="AR1" s="155" t="s">
        <v>299</v>
      </c>
      <c r="AS1" s="155" t="s">
        <v>300</v>
      </c>
      <c r="AT1" s="155" t="s">
        <v>301</v>
      </c>
      <c r="AU1" s="155" t="s">
        <v>302</v>
      </c>
      <c r="AV1" s="155" t="s">
        <v>303</v>
      </c>
      <c r="AW1" s="155" t="s">
        <v>304</v>
      </c>
      <c r="AX1" s="155" t="s">
        <v>305</v>
      </c>
      <c r="AY1" s="155" t="s">
        <v>306</v>
      </c>
      <c r="AZ1" s="155" t="s">
        <v>307</v>
      </c>
      <c r="BA1" s="155" t="s">
        <v>308</v>
      </c>
      <c r="BB1" s="155" t="s">
        <v>309</v>
      </c>
      <c r="BC1" s="155" t="s">
        <v>310</v>
      </c>
      <c r="BD1" s="155" t="s">
        <v>311</v>
      </c>
      <c r="BE1" s="155" t="s">
        <v>312</v>
      </c>
      <c r="BF1" s="155" t="s">
        <v>60</v>
      </c>
      <c r="BG1" s="155" t="s">
        <v>61</v>
      </c>
      <c r="BH1" s="155" t="s">
        <v>62</v>
      </c>
      <c r="BI1" s="155" t="s">
        <v>63</v>
      </c>
      <c r="BJ1" s="155" t="s">
        <v>64</v>
      </c>
      <c r="BK1" s="155" t="s">
        <v>201</v>
      </c>
      <c r="BL1" s="155" t="s">
        <v>202</v>
      </c>
      <c r="BM1" s="155" t="s">
        <v>203</v>
      </c>
      <c r="BN1" s="155" t="s">
        <v>65</v>
      </c>
      <c r="BO1" s="155" t="s">
        <v>66</v>
      </c>
      <c r="BP1" s="155" t="s">
        <v>313</v>
      </c>
      <c r="BQ1" s="155" t="s">
        <v>115</v>
      </c>
      <c r="BR1" s="155" t="s">
        <v>67</v>
      </c>
      <c r="BS1" s="155" t="s">
        <v>68</v>
      </c>
      <c r="BT1" s="155" t="s">
        <v>204</v>
      </c>
      <c r="BU1" s="155" t="s">
        <v>205</v>
      </c>
      <c r="BV1" s="155" t="s">
        <v>206</v>
      </c>
      <c r="BW1" s="155" t="s">
        <v>207</v>
      </c>
      <c r="BX1" s="155" t="s">
        <v>208</v>
      </c>
      <c r="BY1" s="155" t="s">
        <v>209</v>
      </c>
      <c r="BZ1" s="155" t="s">
        <v>210</v>
      </c>
      <c r="CA1" s="155" t="s">
        <v>211</v>
      </c>
      <c r="CB1" s="155" t="s">
        <v>212</v>
      </c>
      <c r="CC1" s="155" t="s">
        <v>213</v>
      </c>
      <c r="CD1" s="155" t="s">
        <v>214</v>
      </c>
      <c r="CE1" s="155" t="s">
        <v>215</v>
      </c>
      <c r="CF1" s="155" t="s">
        <v>216</v>
      </c>
      <c r="CG1" s="155" t="s">
        <v>217</v>
      </c>
      <c r="CH1" s="155" t="s">
        <v>218</v>
      </c>
      <c r="CI1" s="155" t="s">
        <v>219</v>
      </c>
      <c r="CJ1" s="155" t="s">
        <v>220</v>
      </c>
      <c r="CK1" s="155" t="s">
        <v>221</v>
      </c>
      <c r="CL1" s="155" t="s">
        <v>222</v>
      </c>
      <c r="CM1" s="155" t="s">
        <v>223</v>
      </c>
      <c r="CN1" s="155" t="s">
        <v>224</v>
      </c>
      <c r="CO1" s="155" t="s">
        <v>225</v>
      </c>
      <c r="CP1" s="155" t="s">
        <v>226</v>
      </c>
      <c r="CQ1" s="155" t="s">
        <v>227</v>
      </c>
      <c r="CR1" s="155" t="s">
        <v>228</v>
      </c>
      <c r="CS1" s="155" t="s">
        <v>88</v>
      </c>
      <c r="CT1" s="155" t="s">
        <v>116</v>
      </c>
      <c r="CU1" s="155" t="s">
        <v>117</v>
      </c>
      <c r="CV1" s="155" t="s">
        <v>118</v>
      </c>
      <c r="CW1" s="155" t="s">
        <v>229</v>
      </c>
      <c r="CX1" s="155" t="s">
        <v>230</v>
      </c>
      <c r="CY1" s="155" t="s">
        <v>231</v>
      </c>
      <c r="CZ1" s="155" t="s">
        <v>119</v>
      </c>
      <c r="DA1" s="155" t="s">
        <v>120</v>
      </c>
      <c r="DB1" s="155" t="s">
        <v>121</v>
      </c>
      <c r="DC1" s="155" t="s">
        <v>232</v>
      </c>
      <c r="DD1" s="155" t="s">
        <v>233</v>
      </c>
      <c r="DE1" s="155" t="s">
        <v>234</v>
      </c>
      <c r="DF1" s="155" t="s">
        <v>122</v>
      </c>
      <c r="DG1" s="155" t="s">
        <v>123</v>
      </c>
      <c r="DH1" s="155" t="s">
        <v>124</v>
      </c>
      <c r="DI1" s="155" t="s">
        <v>235</v>
      </c>
      <c r="DJ1" s="155" t="s">
        <v>236</v>
      </c>
      <c r="DK1" s="155" t="s">
        <v>237</v>
      </c>
      <c r="DL1" s="155" t="s">
        <v>125</v>
      </c>
      <c r="DM1" s="155" t="s">
        <v>349</v>
      </c>
      <c r="DN1" s="155" t="s">
        <v>238</v>
      </c>
      <c r="DO1" s="155" t="s">
        <v>350</v>
      </c>
      <c r="DP1" s="155" t="s">
        <v>351</v>
      </c>
      <c r="DQ1" s="155" t="s">
        <v>239</v>
      </c>
      <c r="DR1" s="155" t="s">
        <v>240</v>
      </c>
      <c r="DS1" s="155" t="s">
        <v>241</v>
      </c>
      <c r="DT1" s="155" t="s">
        <v>242</v>
      </c>
      <c r="DU1" s="155" t="s">
        <v>243</v>
      </c>
      <c r="DV1" s="155" t="s">
        <v>244</v>
      </c>
      <c r="DW1" s="155" t="s">
        <v>245</v>
      </c>
      <c r="DX1" s="155" t="s">
        <v>246</v>
      </c>
      <c r="DY1" s="155" t="s">
        <v>247</v>
      </c>
      <c r="DZ1" s="155" t="s">
        <v>248</v>
      </c>
      <c r="EA1" s="155" t="s">
        <v>69</v>
      </c>
      <c r="EB1" s="155" t="s">
        <v>105</v>
      </c>
      <c r="EC1" s="155" t="s">
        <v>249</v>
      </c>
      <c r="ED1" s="155" t="s">
        <v>250</v>
      </c>
      <c r="EE1" s="155" t="s">
        <v>251</v>
      </c>
      <c r="EF1" s="155" t="s">
        <v>252</v>
      </c>
      <c r="EG1" s="155" t="s">
        <v>314</v>
      </c>
      <c r="EH1" s="155" t="s">
        <v>315</v>
      </c>
      <c r="EI1" s="155" t="s">
        <v>316</v>
      </c>
      <c r="EJ1" s="155" t="s">
        <v>317</v>
      </c>
      <c r="EK1" s="155" t="s">
        <v>318</v>
      </c>
      <c r="EL1" s="155" t="s">
        <v>319</v>
      </c>
      <c r="EM1" s="155" t="s">
        <v>320</v>
      </c>
      <c r="EN1" s="155" t="s">
        <v>321</v>
      </c>
      <c r="EO1" s="155" t="s">
        <v>322</v>
      </c>
      <c r="EP1" s="155" t="s">
        <v>323</v>
      </c>
      <c r="EQ1" s="155" t="s">
        <v>324</v>
      </c>
      <c r="ER1" s="155" t="s">
        <v>325</v>
      </c>
      <c r="ES1" s="155" t="s">
        <v>326</v>
      </c>
      <c r="ET1" s="155" t="s">
        <v>327</v>
      </c>
      <c r="EU1" s="155" t="s">
        <v>328</v>
      </c>
      <c r="EV1" s="155" t="s">
        <v>329</v>
      </c>
      <c r="EW1" s="155" t="s">
        <v>330</v>
      </c>
      <c r="EX1" s="155" t="s">
        <v>331</v>
      </c>
      <c r="EY1" s="155" t="s">
        <v>332</v>
      </c>
      <c r="EZ1" s="155" t="s">
        <v>333</v>
      </c>
      <c r="FA1" s="155" t="s">
        <v>334</v>
      </c>
      <c r="FB1" s="155" t="s">
        <v>335</v>
      </c>
      <c r="FC1" s="155" t="s">
        <v>336</v>
      </c>
      <c r="FD1" s="155" t="s">
        <v>337</v>
      </c>
      <c r="FE1" s="155" t="s">
        <v>338</v>
      </c>
      <c r="FF1" s="155" t="s">
        <v>339</v>
      </c>
      <c r="FG1" s="155" t="s">
        <v>340</v>
      </c>
      <c r="FH1" s="155" t="s">
        <v>341</v>
      </c>
      <c r="FI1" s="155" t="s">
        <v>342</v>
      </c>
      <c r="FJ1" s="155" t="s">
        <v>343</v>
      </c>
      <c r="FK1" s="155" t="s">
        <v>344</v>
      </c>
      <c r="FL1" s="155" t="s">
        <v>345</v>
      </c>
      <c r="FM1" s="155" t="s">
        <v>346</v>
      </c>
      <c r="FN1" s="155" t="s">
        <v>347</v>
      </c>
      <c r="FO1" s="155" t="s">
        <v>348</v>
      </c>
      <c r="FP1" s="155" t="s">
        <v>253</v>
      </c>
      <c r="FQ1" s="155" t="s">
        <v>20</v>
      </c>
      <c r="FR1" s="155" t="s">
        <v>70</v>
      </c>
      <c r="FS1" s="155" t="s">
        <v>71</v>
      </c>
      <c r="FT1" s="155" t="s">
        <v>72</v>
      </c>
      <c r="FU1" s="155" t="s">
        <v>73</v>
      </c>
      <c r="FV1" s="155" t="s">
        <v>254</v>
      </c>
      <c r="FW1" s="155" t="s">
        <v>255</v>
      </c>
      <c r="FX1" s="155" t="s">
        <v>126</v>
      </c>
      <c r="FY1" s="155" t="s">
        <v>127</v>
      </c>
      <c r="FZ1" s="155" t="s">
        <v>74</v>
      </c>
      <c r="GA1" s="155" t="s">
        <v>39</v>
      </c>
      <c r="GB1" s="155" t="s">
        <v>75</v>
      </c>
      <c r="GC1" s="155" t="s">
        <v>76</v>
      </c>
      <c r="GD1" s="155" t="s">
        <v>77</v>
      </c>
      <c r="GE1" s="155" t="s">
        <v>78</v>
      </c>
      <c r="GF1" s="155" t="s">
        <v>79</v>
      </c>
      <c r="GG1" s="155" t="s">
        <v>80</v>
      </c>
      <c r="GH1" s="155" t="s">
        <v>81</v>
      </c>
      <c r="GI1" s="155" t="s">
        <v>82</v>
      </c>
      <c r="GJ1" s="155" t="s">
        <v>83</v>
      </c>
      <c r="GK1" s="155" t="s">
        <v>34</v>
      </c>
      <c r="GL1" s="155" t="s">
        <v>84</v>
      </c>
      <c r="GM1" s="155" t="s">
        <v>85</v>
      </c>
      <c r="GN1" s="155" t="s">
        <v>256</v>
      </c>
      <c r="GO1" s="155" t="s">
        <v>257</v>
      </c>
      <c r="GP1" s="155" t="s">
        <v>258</v>
      </c>
      <c r="GQ1" s="155" t="s">
        <v>259</v>
      </c>
      <c r="GR1" s="155" t="s">
        <v>260</v>
      </c>
      <c r="GS1" s="155" t="s">
        <v>261</v>
      </c>
      <c r="GT1" s="155" t="s">
        <v>262</v>
      </c>
      <c r="GU1" s="155" t="s">
        <v>263</v>
      </c>
      <c r="GV1" s="155" t="s">
        <v>264</v>
      </c>
      <c r="GW1" s="155" t="s">
        <v>265</v>
      </c>
      <c r="GX1" s="155" t="s">
        <v>266</v>
      </c>
      <c r="GY1" s="155" t="s">
        <v>267</v>
      </c>
      <c r="GZ1" s="155" t="s">
        <v>268</v>
      </c>
      <c r="HA1" s="155" t="s">
        <v>269</v>
      </c>
      <c r="HB1" s="155" t="s">
        <v>279</v>
      </c>
      <c r="HC1" s="155" t="s">
        <v>280</v>
      </c>
      <c r="HD1" s="155" t="s">
        <v>86</v>
      </c>
      <c r="HE1" s="155" t="s">
        <v>87</v>
      </c>
      <c r="HF1" s="155" t="s">
        <v>270</v>
      </c>
      <c r="HG1" s="155" t="s">
        <v>271</v>
      </c>
      <c r="HH1" s="155" t="s">
        <v>272</v>
      </c>
      <c r="HI1" s="155" t="s">
        <v>273</v>
      </c>
      <c r="HJ1" s="155" t="s">
        <v>274</v>
      </c>
      <c r="HK1" s="155" t="s">
        <v>275</v>
      </c>
      <c r="HL1" s="155" t="s">
        <v>276</v>
      </c>
      <c r="HM1" s="155" t="s">
        <v>277</v>
      </c>
      <c r="HN1" s="155" t="s">
        <v>278</v>
      </c>
    </row>
    <row r="2" spans="1:222" s="19" customFormat="1" ht="12.75">
      <c r="A2" s="19">
        <f>DIAR!Q2</f>
        <v>0</v>
      </c>
      <c r="B2" s="19">
        <f>IF(DIAR!C12&gt;0,DIAR!C12,"")</f>
      </c>
      <c r="C2" s="19">
        <f>IF(DIAR!C13&gt;0,DIAR!C13,"")</f>
      </c>
      <c r="D2" s="19">
        <f>IF(DIAR!L12&gt;0,DIAR!L12,"")</f>
      </c>
      <c r="E2" s="19">
        <f>IF(DIAR!L13&gt;0,DIAR!L13,"")</f>
      </c>
      <c r="F2" s="19">
        <f>IF(DIAR!B17&gt;0,DIAR!B17,"")</f>
      </c>
      <c r="H2" s="19">
        <f>IF(DIAR!D18&gt;0,DIAR!D18,"")</f>
      </c>
      <c r="I2" s="19">
        <f>IF(DIAR!F20&gt;0,DIAR!F20,"")</f>
      </c>
      <c r="J2" s="19">
        <f>IF(DIAR!F21&gt;0,DIAR!F21,"")</f>
      </c>
      <c r="K2" s="19">
        <f>IF(DIAR!F22&gt;0,DIAR!F22,"")</f>
      </c>
      <c r="L2" s="19">
        <f>IF(DIAR!C29&gt;0,DIAR!C29,"")</f>
      </c>
      <c r="M2" s="19">
        <f>IF(DIAR!F23&gt;0,DIAR!F23,"")</f>
      </c>
      <c r="N2" s="19">
        <f>IF(DIAR!F24&gt;0,DIAR!F24,"")</f>
      </c>
      <c r="O2" s="19">
        <f>IF(DIAR!F25&gt;0,DIAR!F25,"")</f>
      </c>
      <c r="P2" s="19">
        <f>IF(DIAR!D35&gt;0,DIAR!D35,"")</f>
      </c>
      <c r="R2" s="19">
        <f>IF(DIAR!D36&gt;0,DIAR!D36,"")</f>
      </c>
      <c r="T2" s="19">
        <f>IF(DIAR!D38&gt;0,DIAR!D38,"")</f>
      </c>
      <c r="V2" s="19">
        <f>IF(DIAR!D37&gt;0,DIAR!D37,"")</f>
      </c>
      <c r="X2" s="19">
        <f>IF(DIAR!C27&gt;0,DIAR!C27,"")</f>
      </c>
      <c r="Y2" s="19">
        <f>IF(DIAR!K41&gt;0,DIAR!K41,"")</f>
      </c>
      <c r="Z2" s="19">
        <f>IF(DIAR!E41&gt;0,DIAR!E41,"")</f>
      </c>
      <c r="AA2" s="19">
        <f>IF(DIAR!P41&gt;0,DIAR!P41,"")</f>
      </c>
      <c r="AB2" s="19">
        <f>IF(DIAR!K42&gt;0,DIAR!K42,"")</f>
      </c>
      <c r="AC2" s="19">
        <f>IF(DIAR!E42&gt;0,DIAR!E42,"")</f>
      </c>
      <c r="AD2" s="19">
        <f>IF(DIAR!P42&gt;0,DIAR!P42,"")</f>
      </c>
      <c r="AE2" s="19">
        <f>IF(DIAR!K43&gt;0,DIAR!K43,"")</f>
      </c>
      <c r="AF2" s="19">
        <f>IF(DIAR!E43&gt;0,DIAR!E43,"")</f>
      </c>
      <c r="AG2" s="19">
        <f>IF(DIAR!P43&gt;0,DIAR!P43,"")</f>
      </c>
      <c r="AH2" s="50" t="b">
        <v>0</v>
      </c>
      <c r="AI2" s="50" t="b">
        <v>0</v>
      </c>
      <c r="AJ2" s="50" t="b">
        <v>0</v>
      </c>
      <c r="AK2" s="50" t="b">
        <v>0</v>
      </c>
      <c r="AL2" s="50" t="b">
        <v>0</v>
      </c>
      <c r="AM2" s="50" t="b">
        <v>0</v>
      </c>
      <c r="AN2" s="19">
        <f>IF(DIAR!C142&gt;0,DIAR!C142,"")</f>
      </c>
      <c r="AO2" s="19">
        <f>IF(DIAR!I139&gt;0,DIAR!I139,"")</f>
      </c>
      <c r="AP2" s="50" t="b">
        <v>0</v>
      </c>
      <c r="AQ2" s="50" t="b">
        <v>0</v>
      </c>
      <c r="AR2" s="50" t="b">
        <v>0</v>
      </c>
      <c r="AS2" s="50" t="b">
        <v>0</v>
      </c>
      <c r="AT2" s="50" t="b">
        <v>0</v>
      </c>
      <c r="AU2" s="50" t="b">
        <v>0</v>
      </c>
      <c r="AV2" s="19">
        <f>IF(DIAR!C155&gt;0,DIAR!C155,"")</f>
      </c>
      <c r="AW2" s="19">
        <f>IF(DIAR!I152&gt;0,DIAR!I152,"")</f>
      </c>
      <c r="AX2" s="50" t="b">
        <v>0</v>
      </c>
      <c r="AY2" s="50" t="b">
        <v>0</v>
      </c>
      <c r="AZ2" s="50" t="b">
        <v>0</v>
      </c>
      <c r="BA2" s="50" t="b">
        <v>0</v>
      </c>
      <c r="BB2" s="50" t="b">
        <v>0</v>
      </c>
      <c r="BC2" s="50" t="b">
        <v>0</v>
      </c>
      <c r="BD2" s="19">
        <f>IF(DIAR!C168&gt;0,DIAR!C168,"")</f>
      </c>
      <c r="BE2" s="19">
        <f>IF(DIAR!I165&gt;0,DIAR!I165,"")</f>
      </c>
      <c r="BF2" s="19">
        <f>IF(DIAR!C46&gt;0,DIAR!C46,"")</f>
      </c>
      <c r="BG2" s="51" t="b">
        <v>0</v>
      </c>
      <c r="BH2" s="50" t="b">
        <v>0</v>
      </c>
      <c r="BI2" s="50" t="b">
        <v>0</v>
      </c>
      <c r="BJ2" s="50" t="b">
        <v>0</v>
      </c>
      <c r="BK2" s="19">
        <f>IF(DIAR!G53&gt;0,DIAR!G53,"")</f>
      </c>
      <c r="BL2" s="19">
        <f>IF(DIAR!G52&gt;0,DIAR!G52,"")</f>
      </c>
      <c r="BM2" s="19">
        <f>IF(DIAR!G54&gt;0,DIAR!G54,"")</f>
      </c>
      <c r="BN2" s="19">
        <f>IF(DIAR!D57&gt;0,DIAR!D57,"")</f>
      </c>
      <c r="BO2" s="19">
        <f>IF(DIAR!B57&gt;0,DIAR!B57,"")</f>
      </c>
      <c r="BP2" s="19">
        <f>IF(DIAR!M57&gt;0,DIAR!M57,"")</f>
      </c>
      <c r="BQ2" s="19">
        <f>IF(DIAR!P57&gt;0,DIAR!P57,"")</f>
      </c>
      <c r="BR2" s="19">
        <f>IF(DIAR!E60,DIAR!E60,"")</f>
      </c>
      <c r="BS2" s="19">
        <f>IF(DIAR!L60&gt;0,DIAR!L60,"")</f>
      </c>
      <c r="BT2" s="19">
        <f>IF(DIAR!C64&gt;0,DIAR!C64,"")</f>
      </c>
      <c r="BU2" s="19">
        <f>IF(DIAR!C65&gt;0,DIAR!C65,"")</f>
      </c>
      <c r="BV2" s="19">
        <f>IF(DIAR!C66&gt;0,DIAR!C66,"")</f>
      </c>
      <c r="BW2" s="19">
        <f>IF(DIAR!$C67&gt;0,DIAR!$C67,"")</f>
      </c>
      <c r="BX2" s="19">
        <f>IF(DIAR!$E64&gt;0,DIAR!$E64,"")</f>
      </c>
      <c r="BY2" s="19">
        <f>IF(DIAR!$E66&gt;0,DIAR!$E66,"")</f>
      </c>
      <c r="BZ2" s="19">
        <f>IF(DIAR!$E65&gt;0,DIAR!$E65,"")</f>
      </c>
      <c r="CA2" s="19">
        <f>IF(DIAR!$E67&gt;0,DIAR!$E67,"")</f>
      </c>
      <c r="CB2" s="19">
        <f>IF(DIAR!$G64&gt;0,DIAR!$G64,"")</f>
      </c>
      <c r="CC2" s="19">
        <f>IF(DIAR!$G65&gt;0,DIAR!$G65,"")</f>
      </c>
      <c r="CD2" s="19">
        <f>IF(DIAR!$G66&gt;0,DIAR!$G66,"")</f>
      </c>
      <c r="CE2" s="19">
        <f>IF(DIAR!$G67&gt;0,DIAR!$G67,"")</f>
      </c>
      <c r="CF2" s="19">
        <f>IF(DIAR!$M64&gt;0,DIAR!$M64,"")</f>
      </c>
      <c r="CG2" s="19">
        <f>IF(DIAR!$M66&gt;0,DIAR!$M66,"")</f>
      </c>
      <c r="CH2" s="19">
        <f>IF(DIAR!$M65&gt;0,DIAR!$M65,"")</f>
      </c>
      <c r="CI2" s="19">
        <f>IF(DIAR!$M67&gt;0,DIAR!$M67,"")</f>
      </c>
      <c r="CJ2" s="19">
        <f>IF(DIAR!$O64&gt;0,DIAR!$O64,"")</f>
      </c>
      <c r="CK2" s="19">
        <f>IF(DIAR!$O66&gt;0,DIAR!$O66,"")</f>
      </c>
      <c r="CL2" s="19">
        <f>IF(DIAR!O65&gt;0,DIAR!O65,"")</f>
      </c>
      <c r="CM2" s="19">
        <f>IF(DIAR!O67&gt;0,DIAR!O67,"")</f>
      </c>
      <c r="CN2" s="19">
        <f>IF(DIAR!Q64&gt;0,DIAR!Q64,"")</f>
      </c>
      <c r="CO2" s="19">
        <f>IF(DIAR!Q66&gt;0,DIAR!Q66,"")</f>
      </c>
      <c r="CP2" s="19">
        <f>IF(DIAR!Q65&gt;0,DIAR!Q65,"")</f>
      </c>
      <c r="CQ2" s="19">
        <f>IF(DIAR!Q67&gt;0,DIAR!Q67,"")</f>
      </c>
      <c r="CR2" s="19">
        <f>IF(DIAR!C69&gt;0,DIAR!C69,"")</f>
      </c>
      <c r="CS2" s="170">
        <f>IF(DIAR!L69&gt;0,DIAR!L69,"")</f>
      </c>
      <c r="CT2" s="170">
        <f>IF(DIAR!F72&gt;0,DIAR!F72,"")</f>
      </c>
      <c r="CU2" s="170">
        <f>IF(DIAR!F73&gt;0,DIAR!F73,"")</f>
      </c>
      <c r="CV2" s="170">
        <f>IF(DIAR!O72&gt;0,DIAR!O72,"")</f>
      </c>
      <c r="CW2" s="19">
        <f>IF(DIAR!B72&gt;0,DIAR!B72,"")</f>
      </c>
      <c r="CX2" s="19">
        <f>IF(DIAR!B73&gt;0,DIAR!B73,"")</f>
      </c>
      <c r="CY2" s="19">
        <f>IF(DIAR!K72&gt;0,DIAR!K72,"")</f>
      </c>
      <c r="CZ2" s="170">
        <f>IF(DIAR!F76&gt;0,DIAR!F76,"")</f>
      </c>
      <c r="DA2" s="170">
        <f>IF(DIAR!F77&gt;0,DIAR!F77,"")</f>
      </c>
      <c r="DB2" s="170">
        <f>IF(DIAR!O76&gt;0,DIAR!O76,"")</f>
      </c>
      <c r="DC2" s="19">
        <f>IF(DIAR!B76&gt;0,DIAR!B76,"")</f>
      </c>
      <c r="DD2" s="19">
        <f>IF(DIAR!B77&gt;0,DIAR!B77,"")</f>
      </c>
      <c r="DE2" s="19">
        <f>IF(DIAR!K76&gt;0,DIAR!K76,"")</f>
      </c>
      <c r="DF2" s="170">
        <f>IF(DIAR!F80&gt;0,DIAR!F80,"")</f>
      </c>
      <c r="DG2" s="170">
        <f>IF(DIAR!F81&gt;0,DIAR!F81,"")</f>
      </c>
      <c r="DH2" s="170">
        <f>IF(DIAR!O80&gt;0,DIAR!O80,"")</f>
      </c>
      <c r="DI2" s="19">
        <f>IF(DIAR!$B80&gt;0,DIAR!$B80,"")</f>
      </c>
      <c r="DJ2" s="19">
        <f>IF(DIAR!$B81&gt;0,DIAR!$B81,"")</f>
      </c>
      <c r="DK2" s="19">
        <f>IF(DIAR!$K80&gt;0,DIAR!$K80,"")</f>
      </c>
      <c r="DL2" s="170">
        <f>IF(DIAR!$M103&gt;0,DIAR!$M103,"")</f>
      </c>
      <c r="DM2" s="168">
        <f>DIAR!$J103</f>
        <v>0</v>
      </c>
      <c r="DN2" s="19">
        <f>IF(DIAR!$D39&gt;0,DIAR!$D39,"")</f>
      </c>
      <c r="DO2" s="19">
        <f>IF(DIAR!$J39&gt;0,DIAR!$J39,"")</f>
      </c>
      <c r="DP2" s="19">
        <f>IF(DIAR!$O39&gt;0,DIAR!$O39,"")</f>
      </c>
      <c r="DQ2" s="170">
        <f>IF(DIAR!$C144&gt;0,DIAR!$C144,"")</f>
      </c>
      <c r="DR2" s="170">
        <f>IF(DIAR!$C145&gt;0,DIAR!$C145,"")</f>
      </c>
      <c r="DS2" s="170">
        <f>IF(DIAR!$G144&gt;0,DIAR!$G144,"")</f>
      </c>
      <c r="DT2" s="170">
        <f>IF(DIAR!$G145&gt;0,DIAR!$G145,"")</f>
      </c>
      <c r="DU2" s="50" t="b">
        <v>0</v>
      </c>
      <c r="DV2" s="50" t="b">
        <v>0</v>
      </c>
      <c r="DW2" s="50" t="b">
        <v>0</v>
      </c>
      <c r="DX2" s="50" t="b">
        <v>0</v>
      </c>
      <c r="DY2" s="170">
        <f>IF(DIAR!$M144&gt;0,DIAR!$M144,"")</f>
      </c>
      <c r="DZ2" s="170">
        <f>IF(DIAR!$M145&gt;0,DIAR!$M145,"")</f>
      </c>
      <c r="EA2" s="19">
        <f>IF(DIAR!$D147&gt;0,DIAR!$D147,"")</f>
      </c>
      <c r="EB2" s="19">
        <f>IF(DIAR!$D148&gt;0,DIAR!$D148,"")</f>
      </c>
      <c r="EC2" s="19">
        <f>IF(DIAR!$M148&gt;0,DIAR!$M148,"")</f>
      </c>
      <c r="ED2" s="19">
        <f>IF(DIAR!$C146&gt;0,DIAR!$C146,"")</f>
      </c>
      <c r="EE2" s="19">
        <f>IF(DIAR!$H146&gt;0,DIAR!$H146,"")</f>
      </c>
      <c r="EF2" s="19">
        <f>IF(DIAR!$M146&gt;0,DIAR!$M146,"")</f>
      </c>
      <c r="EG2" s="19">
        <f>IF(DIAR!$B149&gt;0,DIAR!$B149,"")</f>
      </c>
      <c r="EH2" s="170">
        <f>IF(DIAR!$C157&gt;0,DIAR!$C157,"")</f>
      </c>
      <c r="EI2" s="170">
        <f>IF(DIAR!$C158&gt;0,DIAR!$C158,"")</f>
      </c>
      <c r="EJ2" s="170">
        <f>IF(DIAR!$G157&gt;0,DIAR!$G157,"")</f>
      </c>
      <c r="EK2" s="170">
        <f>IF(DIAR!$G158&gt;0,DIAR!$G158,"")</f>
      </c>
      <c r="EL2" s="50" t="b">
        <v>0</v>
      </c>
      <c r="EM2" s="50" t="b">
        <v>0</v>
      </c>
      <c r="EN2" s="50" t="b">
        <v>0</v>
      </c>
      <c r="EO2" s="50" t="b">
        <v>0</v>
      </c>
      <c r="EP2" s="170">
        <f>IF(DIAR!$M157&gt;0,DIAR!$M157,"")</f>
      </c>
      <c r="EQ2" s="170">
        <f>IF(DIAR!$M158&gt;0,DIAR!$M158,"")</f>
      </c>
      <c r="ER2" s="19">
        <f>IF(DIAR!$D160&gt;0,DIAR!$D160,"")</f>
      </c>
      <c r="ES2" s="19">
        <f>IF(DIAR!$D161&gt;0,DIAR!$D161,"")</f>
      </c>
      <c r="ET2" s="19">
        <f>IF(DIAR!$M161&gt;0,DIAR!$M161,"")</f>
      </c>
      <c r="EU2" s="19">
        <f>IF(DIAR!$C159&gt;0,DIAR!$C159,"")</f>
      </c>
      <c r="EV2" s="19">
        <f>IF(DIAR!$H159&gt;0,DIAR!$H159,"")</f>
      </c>
      <c r="EW2" s="19">
        <f>IF(DIAR!$M159&gt;0,DIAR!$M159,"")</f>
      </c>
      <c r="EX2" s="19">
        <f>IF(DIAR!$B162&gt;0,DIAR!$B162,"")</f>
      </c>
      <c r="EY2" s="170">
        <f>IF(DIAR!$C170&gt;0,DIAR!$C170,"")</f>
      </c>
      <c r="EZ2" s="170">
        <f>IF(DIAR!$C171&gt;0,DIAR!$C171,"")</f>
      </c>
      <c r="FA2" s="170">
        <f>IF(DIAR!$G170,DIAR!$G170,"")</f>
      </c>
      <c r="FB2" s="170">
        <f>IF(DIAR!$G171&gt;0,DIAR!$G171,"")</f>
      </c>
      <c r="FC2" s="50" t="b">
        <v>0</v>
      </c>
      <c r="FD2" s="50" t="b">
        <v>0</v>
      </c>
      <c r="FE2" s="50" t="b">
        <v>0</v>
      </c>
      <c r="FF2" s="50" t="b">
        <v>0</v>
      </c>
      <c r="FG2" s="170">
        <f>IF(DIAR!$M170&gt;0,DIAR!$M170,"")</f>
      </c>
      <c r="FH2" s="170">
        <f>IF(DIAR!$M171&gt;0,DIAR!$M171,"")</f>
      </c>
      <c r="FI2" s="19">
        <f>IF(DIAR!$D173&gt;0,DIAR!$D173,"")</f>
      </c>
      <c r="FJ2" s="19">
        <f>IF(DIAR!$D174&gt;0,DIAR!$D174,"")</f>
      </c>
      <c r="FK2" s="19">
        <f>IF(DIAR!$M174&gt;0,DIAR!$M174,"")</f>
      </c>
      <c r="FL2" s="19">
        <f>IF(DIAR!$C172&gt;0,DIAR!$C172,"")</f>
      </c>
      <c r="FM2" s="19">
        <f>IF(DIAR!$H172&gt;0,DIAR!$H172,"")</f>
      </c>
      <c r="FN2" s="19">
        <f>IF(DIAR!$M172&gt;0,DIAR!$M172,"")</f>
      </c>
      <c r="FO2" s="19">
        <f>IF(DIAR!$B175&gt;0,DIAR!$B175,"")</f>
      </c>
      <c r="FP2" s="19">
        <f>IF(DIAR!C178&gt;0,DIAR!C178,"")</f>
      </c>
      <c r="FQ2" s="168">
        <f>DIAR!F87</f>
        <v>0</v>
      </c>
      <c r="FR2" s="168">
        <f>DIAR!F88</f>
        <v>0</v>
      </c>
      <c r="FS2" s="168">
        <f>DIAR!F89</f>
        <v>0</v>
      </c>
      <c r="FT2" s="168">
        <f>DIAR!F90</f>
        <v>0</v>
      </c>
      <c r="FU2" s="168">
        <f>DIAR!F91</f>
        <v>0</v>
      </c>
      <c r="FV2" s="168">
        <f>DIAR!$F92</f>
        <v>0</v>
      </c>
      <c r="FW2" s="168">
        <f>DIAR!$F93</f>
        <v>0</v>
      </c>
      <c r="FX2" s="169">
        <f>DIAR!$F97</f>
        <v>0</v>
      </c>
      <c r="FY2" s="168">
        <f>DIAR!$J100</f>
        <v>0</v>
      </c>
      <c r="FZ2" s="168">
        <f>DIAR!$J101</f>
        <v>0</v>
      </c>
      <c r="GA2" s="168">
        <f>DIAR!$J102</f>
        <v>0</v>
      </c>
      <c r="GB2" s="168">
        <f>DIAR!$J104</f>
        <v>0</v>
      </c>
      <c r="GC2" s="168">
        <f>DIAR!$J105</f>
        <v>0</v>
      </c>
      <c r="GD2" s="168">
        <f>DIAR!$J106</f>
        <v>0</v>
      </c>
      <c r="GE2" s="168">
        <f>DIAR!$J108</f>
        <v>0</v>
      </c>
      <c r="GF2" s="168">
        <f>DIAR!$J109</f>
        <v>0</v>
      </c>
      <c r="GG2" s="168">
        <f>DIAR!$J110</f>
        <v>0</v>
      </c>
      <c r="GH2" s="168">
        <f>DIAR!$J111</f>
        <v>0</v>
      </c>
      <c r="GI2" s="168">
        <f>DIAR!$J112</f>
        <v>0</v>
      </c>
      <c r="GJ2" s="168">
        <f>DIAR!$J116</f>
        <v>0</v>
      </c>
      <c r="GK2" s="168">
        <f>DIAR!$J113</f>
        <v>0</v>
      </c>
      <c r="GL2" s="168">
        <f>DIAR!$J114</f>
        <v>0</v>
      </c>
      <c r="GM2" s="168">
        <f>DIAR!$J115</f>
        <v>0</v>
      </c>
      <c r="GN2" s="168">
        <f>DIAR!J118</f>
        <v>0</v>
      </c>
      <c r="GO2" s="19">
        <f>IF(DIAR!B118&gt;0,DIAR!B118,"")</f>
      </c>
      <c r="GP2" s="168">
        <f>DIAR!J119</f>
        <v>0</v>
      </c>
      <c r="GQ2" s="19">
        <f>IF(DIAR!B119&gt;0,DIAR!B119,"")</f>
      </c>
      <c r="GR2" s="168">
        <f>DIAR!J120</f>
        <v>0</v>
      </c>
      <c r="GS2" s="19">
        <f>IF(DIAR!B120&gt;0,DIAR!B120,"")</f>
      </c>
      <c r="GT2" s="19">
        <f>IF(DIAR!B121&gt;0,DIAR!B121,"")</f>
      </c>
      <c r="GU2" s="168">
        <f>DIAR!J121</f>
        <v>0</v>
      </c>
      <c r="GV2" s="19">
        <f>IF(DIAR!B122&gt;0,DIAR!B122,"")</f>
      </c>
      <c r="GW2" s="168">
        <f>DIAR!J122</f>
        <v>0</v>
      </c>
      <c r="GX2" s="19">
        <f>IF(DIAR!B123&gt;0,DIAR!B123,"")</f>
      </c>
      <c r="GY2" s="168">
        <f>DIAR!J123</f>
        <v>0</v>
      </c>
      <c r="GZ2" s="19">
        <f>IF(DIAR!B124&gt;0,DIAR!B124,"")</f>
      </c>
      <c r="HA2" s="168">
        <f>DIAR!J124</f>
        <v>0</v>
      </c>
      <c r="HB2" s="19">
        <f>IF(DIAR!B125&gt;0,DIAR!B125,"")</f>
      </c>
      <c r="HC2" s="168">
        <f>DIAR!J125</f>
        <v>0</v>
      </c>
      <c r="HD2" s="19">
        <f>IF(DIAR!C185&gt;0,DIAR!C185,"")</f>
      </c>
      <c r="HE2" s="19">
        <f>IF(DIAR!M185&gt;0,DIAR!M185,"")</f>
      </c>
      <c r="HN2" s="19">
        <f>IF(DIAR!C128&gt;0,DIAR!C128,"")</f>
      </c>
    </row>
    <row r="3" spans="1:138" s="132" customFormat="1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30"/>
      <c r="O3" s="128"/>
      <c r="P3" s="128"/>
      <c r="Q3" s="128"/>
      <c r="R3" s="128"/>
      <c r="S3" s="129"/>
      <c r="T3" s="128"/>
      <c r="U3" s="128"/>
      <c r="V3" s="128"/>
      <c r="W3" s="128"/>
      <c r="X3" s="128"/>
      <c r="Y3" s="129"/>
      <c r="Z3" s="128"/>
      <c r="AA3" s="128"/>
      <c r="AB3" s="128"/>
      <c r="AC3" s="128"/>
      <c r="AD3" s="129"/>
      <c r="AE3" s="131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</row>
    <row r="4" spans="1:222" ht="12.75">
      <c r="A4" s="159"/>
      <c r="B4" s="160"/>
      <c r="C4" s="160"/>
      <c r="D4" s="161"/>
      <c r="E4" s="161"/>
      <c r="F4" s="161"/>
      <c r="G4" s="161"/>
      <c r="H4" s="161"/>
      <c r="I4" s="162"/>
      <c r="J4" s="162"/>
      <c r="K4" s="162"/>
      <c r="L4" s="161"/>
      <c r="M4" s="161"/>
      <c r="N4" s="162"/>
      <c r="O4" s="162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59"/>
      <c r="AI4" s="159"/>
      <c r="AJ4" s="159"/>
      <c r="AK4" s="159"/>
      <c r="AL4" s="159"/>
      <c r="AM4" s="159"/>
      <c r="AN4" s="161"/>
      <c r="AO4" s="162"/>
      <c r="AP4" s="159"/>
      <c r="AQ4" s="159"/>
      <c r="AR4" s="159"/>
      <c r="AS4" s="159"/>
      <c r="AT4" s="159"/>
      <c r="AU4" s="159"/>
      <c r="AV4" s="161"/>
      <c r="AW4" s="162"/>
      <c r="AX4" s="159"/>
      <c r="AY4" s="159"/>
      <c r="AZ4" s="159"/>
      <c r="BA4" s="159"/>
      <c r="BB4" s="159"/>
      <c r="BC4" s="159"/>
      <c r="BD4" s="161"/>
      <c r="BE4" s="162"/>
      <c r="BF4" s="160"/>
      <c r="BG4" s="159"/>
      <c r="BH4" s="159"/>
      <c r="BI4" s="159"/>
      <c r="BJ4" s="159"/>
      <c r="BK4" s="162"/>
      <c r="BL4" s="162"/>
      <c r="BM4" s="162"/>
      <c r="BN4" s="163"/>
      <c r="BO4" s="163"/>
      <c r="BP4" s="163"/>
      <c r="BQ4" s="163"/>
      <c r="BR4" s="162"/>
      <c r="BS4" s="163"/>
      <c r="BT4" s="161"/>
      <c r="BU4" s="161"/>
      <c r="BV4" s="163"/>
      <c r="BW4" s="161"/>
      <c r="BX4" s="161"/>
      <c r="BY4" s="163"/>
      <c r="BZ4" s="161"/>
      <c r="CA4" s="161"/>
      <c r="CB4" s="161"/>
      <c r="CC4" s="161"/>
      <c r="CD4" s="163"/>
      <c r="CE4" s="161"/>
      <c r="CF4" s="161"/>
      <c r="CG4" s="163"/>
      <c r="CH4" s="161"/>
      <c r="CI4" s="161"/>
      <c r="CJ4" s="161"/>
      <c r="CK4" s="163"/>
      <c r="CL4" s="161"/>
      <c r="CM4" s="161"/>
      <c r="CN4" s="161"/>
      <c r="CO4" s="163"/>
      <c r="CP4" s="161"/>
      <c r="CQ4" s="161"/>
      <c r="CR4" s="161"/>
      <c r="CS4" s="159"/>
      <c r="CT4" s="159"/>
      <c r="CU4" s="159"/>
      <c r="CV4" s="159"/>
      <c r="CW4" s="161"/>
      <c r="CX4" s="161"/>
      <c r="CY4" s="161"/>
      <c r="CZ4" s="159"/>
      <c r="DA4" s="159"/>
      <c r="DB4" s="159"/>
      <c r="DC4" s="161"/>
      <c r="DD4" s="161"/>
      <c r="DE4" s="161"/>
      <c r="DF4" s="159"/>
      <c r="DG4" s="159"/>
      <c r="DH4" s="159"/>
      <c r="DI4" s="161"/>
      <c r="DJ4" s="161"/>
      <c r="DK4" s="161"/>
      <c r="DL4" s="159"/>
      <c r="DM4" s="162"/>
      <c r="DN4" s="161"/>
      <c r="DO4" s="161"/>
      <c r="DP4" s="161"/>
      <c r="DQ4" s="163"/>
      <c r="DR4" s="163"/>
      <c r="DS4" s="163"/>
      <c r="DT4" s="163"/>
      <c r="DU4" s="159"/>
      <c r="DV4" s="159"/>
      <c r="DW4" s="159"/>
      <c r="DX4" s="159"/>
      <c r="DY4" s="159"/>
      <c r="DZ4" s="159"/>
      <c r="EA4" s="162"/>
      <c r="EB4" s="159"/>
      <c r="EC4" s="161"/>
      <c r="ED4" s="161"/>
      <c r="EE4" s="161"/>
      <c r="EF4" s="161"/>
      <c r="EG4" s="160"/>
      <c r="EH4" s="163"/>
      <c r="EI4" s="163"/>
      <c r="EJ4" s="163"/>
      <c r="EK4" s="163"/>
      <c r="EL4" s="159"/>
      <c r="EM4" s="159"/>
      <c r="EN4" s="159"/>
      <c r="EO4" s="159"/>
      <c r="EP4" s="159"/>
      <c r="EQ4" s="159"/>
      <c r="ER4" s="162"/>
      <c r="ES4" s="159"/>
      <c r="ET4" s="161"/>
      <c r="EU4" s="161"/>
      <c r="EV4" s="161"/>
      <c r="EW4" s="161"/>
      <c r="EX4" s="160"/>
      <c r="EY4" s="163"/>
      <c r="EZ4" s="163"/>
      <c r="FA4" s="163"/>
      <c r="FB4" s="163"/>
      <c r="FC4" s="159"/>
      <c r="FD4" s="159"/>
      <c r="FE4" s="159"/>
      <c r="FF4" s="159"/>
      <c r="FG4" s="159"/>
      <c r="FH4" s="159"/>
      <c r="FI4" s="162"/>
      <c r="FJ4" s="159"/>
      <c r="FK4" s="161"/>
      <c r="FL4" s="161"/>
      <c r="FM4" s="161"/>
      <c r="FN4" s="161"/>
      <c r="FO4" s="160"/>
      <c r="FP4" s="161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1"/>
      <c r="GP4" s="162"/>
      <c r="GQ4" s="161"/>
      <c r="GR4" s="162"/>
      <c r="GS4" s="161"/>
      <c r="GT4" s="161"/>
      <c r="GU4" s="162"/>
      <c r="GV4" s="161"/>
      <c r="GW4" s="162"/>
      <c r="GX4" s="161"/>
      <c r="GY4" s="162"/>
      <c r="GZ4" s="161"/>
      <c r="HA4" s="162"/>
      <c r="HB4" s="161"/>
      <c r="HC4" s="162"/>
      <c r="HD4" s="161"/>
      <c r="HE4" s="160"/>
      <c r="HF4" s="161"/>
      <c r="HG4" s="161"/>
      <c r="HH4" s="161"/>
      <c r="HI4" s="161"/>
      <c r="HJ4" s="161"/>
      <c r="HK4" s="161"/>
      <c r="HL4" s="159"/>
      <c r="HM4" s="159"/>
      <c r="HN4" s="161"/>
    </row>
  </sheetData>
  <sheetProtection password="C4B7"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2017-05-26T17:31:04Z</dcterms:created>
  <dcterms:modified xsi:type="dcterms:W3CDTF">2020-07-01T16:25:38Z</dcterms:modified>
  <cp:category/>
  <cp:version/>
  <cp:contentType/>
  <cp:contentStatus/>
</cp:coreProperties>
</file>